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kovacs\Desktop\Home office\TMF\Final Report v3\Documents\"/>
    </mc:Choice>
  </mc:AlternateContent>
  <xr:revisionPtr revIDLastSave="0" documentId="13_ncr:1_{E0883FAC-2B7B-499C-BBC4-10A015DE9510}" xr6:coauthVersionLast="45" xr6:coauthVersionMax="45" xr10:uidLastSave="{00000000-0000-0000-0000-000000000000}"/>
  <bookViews>
    <workbookView xWindow="-120" yWindow="-120" windowWidth="29040" windowHeight="15840" xr2:uid="{00000000-000D-0000-FFFF-FFFF00000000}"/>
  </bookViews>
  <sheets>
    <sheet name="TMF accident events" sheetId="4" r:id="rId1"/>
  </sheets>
  <definedNames>
    <definedName name="_xlnm._FilterDatabase" localSheetId="0" hidden="1">'TMF accident events'!$O$1:$O$325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39" i="4" l="1"/>
  <c r="N4" i="4" l="1"/>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318" i="4"/>
  <c r="N319" i="4"/>
  <c r="N320" i="4"/>
  <c r="N321" i="4"/>
  <c r="N322" i="4"/>
  <c r="N323" i="4"/>
  <c r="N324" i="4"/>
  <c r="N325" i="4"/>
  <c r="N3" i="4"/>
</calcChain>
</file>

<file path=xl/sharedStrings.xml><?xml version="1.0" encoding="utf-8"?>
<sst xmlns="http://schemas.openxmlformats.org/spreadsheetml/2006/main" count="2252" uniqueCount="831">
  <si>
    <t>RUNOUT (km)</t>
  </si>
  <si>
    <t>DEATHS</t>
  </si>
  <si>
    <t>SOURCES</t>
  </si>
  <si>
    <t>WISE</t>
  </si>
  <si>
    <t>Vedanta Aluminium Limited Smelter Ash Pond, Jharsuguda, India</t>
  </si>
  <si>
    <t>https://www.telegraphindia.com/1170908/jsp/odisha/story_171460.jsp</t>
  </si>
  <si>
    <t>Husab, Namibia (Swakop Uranium (Taurus Minerals))</t>
  </si>
  <si>
    <t>https://www.namibian.com.na/166987/archive-read/Husab-tailings-facility-leaked-due-to-pump-failure</t>
  </si>
  <si>
    <t>Mishor Rotem, Israel (ICL Rotem)</t>
  </si>
  <si>
    <t>Tonglvshan Mine, Hubei Province, China (China Daye Ltd.)</t>
  </si>
  <si>
    <t>Antamok leak under control, Baguio Midland Courier Website, 6Nov16</t>
  </si>
  <si>
    <t>http://www.ecowatch.com/coal-ash-duke-energy-2053607683.html</t>
  </si>
  <si>
    <t>WISE, WFLA.com</t>
  </si>
  <si>
    <t>Fundao-Santarem (Germano), Minas Gerais, Brazil (Samarco = Vale &amp; BHP)</t>
  </si>
  <si>
    <t>Gold King Mine, near Silverton, Colorado</t>
  </si>
  <si>
    <t>USEPA</t>
  </si>
  <si>
    <t>Yellow Giant Mine, Banks Island, British Columbia, Canada</t>
  </si>
  <si>
    <t>Vancouver Sun</t>
  </si>
  <si>
    <t>Herculano Iron Mine, Itabirite, Minas Gerais, Brazil</t>
  </si>
  <si>
    <t>Buenavista del Cobre mine, Cananea, Sonora, Mexico (Grupo Mexico)</t>
  </si>
  <si>
    <t>Imperial Metals, Mt Polley, British Columbia, Canada</t>
  </si>
  <si>
    <t>Expert Panel Report</t>
  </si>
  <si>
    <t>Dan River Steam Station, North Carolina (Duke Energy)</t>
  </si>
  <si>
    <t>WISE, Caldwell 2014</t>
  </si>
  <si>
    <t>Zangezur Copper Molybdenum Combine, Armenia</t>
  </si>
  <si>
    <t>WISE, Green Program</t>
  </si>
  <si>
    <t>Obed Mountain Coal Mine Alberta, Canada</t>
  </si>
  <si>
    <t>WISE; Caldwell, 2014</t>
  </si>
  <si>
    <t>Casa Berardi Mine, La Sarre, Abitibi region, Quebec (Hecla Mining Company)</t>
  </si>
  <si>
    <t>Caldwell 2014</t>
  </si>
  <si>
    <t>Gullbridge Mine Newfoundland</t>
  </si>
  <si>
    <t>Sotkamo, Kainuu Province, Finland (Talvivaara)</t>
  </si>
  <si>
    <t>Padcal No 3, Benquet Philippines (Philex)</t>
  </si>
  <si>
    <t>Hudson Bay (HB) Mine, Salmo, British Columbia (Regional District of Central Kootenay &amp; Teck)</t>
  </si>
  <si>
    <t>none</t>
  </si>
  <si>
    <t>Johson Gold Mining Corporation at Baranggay Bangong-Bayan</t>
  </si>
  <si>
    <t>Mambulaoans Worldwide Buzz, 2012</t>
  </si>
  <si>
    <t>Mianyang City, Songpan County, Sichuan Province, China</t>
  </si>
  <si>
    <t>Future Directions Intl.</t>
  </si>
  <si>
    <t>Bloom Lake, Newfoundland, Canada (Cleveland Cliffs)</t>
  </si>
  <si>
    <t>Globe and Mail, December 25, 2014</t>
  </si>
  <si>
    <t>Ajka Alumina Plant, Kolontár, Hungary (MAL Magyar Aluminum)</t>
  </si>
  <si>
    <t>Zijin Mining, Xinyi Yinyan Tin Mine, Guangdong Province, China</t>
  </si>
  <si>
    <t>Zijin Mining Group;  Fry et al, 2012</t>
  </si>
  <si>
    <t>Zijin Mining, Zijinshan Gold &amp; Copper Mine, (Ting River)</t>
  </si>
  <si>
    <t>Zijin Mining Group</t>
  </si>
  <si>
    <t>Huancavelica, Peru, Unidad Minera Caudalosa Chica</t>
  </si>
  <si>
    <t>Tranque Adosado Planta Alhué, Alhué, Region Metropolitana, Chile</t>
  </si>
  <si>
    <t>Villavicencio</t>
  </si>
  <si>
    <t>Las Palmas, Pencahue, VII Region, Maule, Chile (COMINOR)</t>
  </si>
  <si>
    <t>Tranque Planta Chacón, Cachapoal, VI Region, Rancagua, Chile</t>
  </si>
  <si>
    <t>Veta del Agua Tranque No. 5, Nogales, V Region, Valparaíso, Chile</t>
  </si>
  <si>
    <t>Tranque Adosado Planta Alhué, Alhué, Region Metropolitana, Chile (Florida Mining)</t>
  </si>
  <si>
    <t>Karamken, Magadan Region, Russia (cyanide-leach processing facility of gold mines in the region)</t>
  </si>
  <si>
    <t>Huayuan County, Xiangxi Autonomous Prefecture, Hunan Province, China</t>
  </si>
  <si>
    <t>Kingston fossil plant, Harriman, Tennessee, USA (TVA)</t>
  </si>
  <si>
    <t>Taoshi, Linfen City, Xiangfen county, Shanxi province, China (Tahsan Mining Co.)</t>
  </si>
  <si>
    <t>Glebe Mines, UK</t>
  </si>
  <si>
    <t>HSE Report</t>
  </si>
  <si>
    <t>Mineracao Rio Pomba Cataguases, Mirai, Minas Gerais, Brazil, Mineração (Industrias Quimicas Cataguases)</t>
  </si>
  <si>
    <t>Fonte Santa ,Freixia De Espado a Cinta, Potugal</t>
  </si>
  <si>
    <t>Nchanga, Chingola, Zambia (Konkola Copper Mines - Vedanta)</t>
  </si>
  <si>
    <t>Miliang, Zhen'an County, Shangluo, Shaanxi Province, China</t>
  </si>
  <si>
    <t>Brazil Magazine</t>
  </si>
  <si>
    <t>Bangs Lake, Jackson County, Mississippi, USA (Mississippi Phosphates Corp)</t>
  </si>
  <si>
    <t>Pinchi Lake, BC, Canada (Teck Cominco Ltd.)</t>
  </si>
  <si>
    <t>Partizansk, Primorski Krai, Russia (Dalenergo)</t>
  </si>
  <si>
    <t>Malvési, Aude, France (Comurhex, Cogéma/Areva)</t>
  </si>
  <si>
    <t>Cerro Negro, near Santiago, Chile, (5 of 5)</t>
  </si>
  <si>
    <t>WISE, Villavicencio</t>
  </si>
  <si>
    <t>Sasa Mine, Macedonia</t>
  </si>
  <si>
    <t>Vrhovnik et al, 2011; Vrhovnik et al, 2013; Peck, 2007</t>
  </si>
  <si>
    <t>El Cobre, Chile - El Soldado (Exxon)</t>
  </si>
  <si>
    <t>El Cobre, Chile, 2, 3, 4, 5 (Exxon)</t>
  </si>
  <si>
    <t>San Marcelino Zambales, Philippines, Bayarong dam (Benguet Corp-Dizon Copper-Silver Mines Inc)</t>
  </si>
  <si>
    <t>WISE, Piplinks</t>
  </si>
  <si>
    <t>San Marcelino Zambales, Philippines, Camalca dam (Benguet Corp-Dizon Copper-Silver Mines)</t>
  </si>
  <si>
    <t>Tarkwa, Ghana (Goldfields)</t>
  </si>
  <si>
    <t>Environmental New Service</t>
  </si>
  <si>
    <t>Sebastião das Águas Claras, Nova Lima district, Minas Gerais, Brazil</t>
  </si>
  <si>
    <t>Nandan Tin mine, Dachang, Guangxi</t>
  </si>
  <si>
    <t>Wei, WISE</t>
  </si>
  <si>
    <t>Inez, Martin County, Kentucky, USA (Massey Energy subsidiary Martin Co. Coal Corp)</t>
  </si>
  <si>
    <t>ICOLD, WISE</t>
  </si>
  <si>
    <t>Aitik mine, near Gällivare, Sweden (Boliden Ltd)</t>
  </si>
  <si>
    <t>Borsa, Romania (Remin S.A - govt)</t>
  </si>
  <si>
    <t xml:space="preserve">Baia Mare, Romania </t>
  </si>
  <si>
    <t>ICOLD, WISE, Rico</t>
  </si>
  <si>
    <t>Toledo City, Philippines (Atlas Con Mining Corp)</t>
  </si>
  <si>
    <t>Piplinks</t>
  </si>
  <si>
    <t>Red Mountain, BC</t>
  </si>
  <si>
    <t>Mt Polley Expert Panel 2015, App. I</t>
  </si>
  <si>
    <t>ICOLD, Piplinks</t>
  </si>
  <si>
    <t>Huelva, Spain (Fertiberia, Foret)</t>
  </si>
  <si>
    <t>Zamboanga Del Norte, Sibutad Gold Project (Philex Mining Corp)</t>
  </si>
  <si>
    <t>Los Frailes, near Seville, Spain (Boliden Ltd.)</t>
  </si>
  <si>
    <t>Mulberry Phosphate, Polk County, Florida, USA (Mulberry Phosphate)</t>
  </si>
  <si>
    <t>WISE; Beavers 2013.</t>
  </si>
  <si>
    <t>Pinto Valley, Arizona, USA (BHP Copper)</t>
  </si>
  <si>
    <t>Algarrobo, IV Region, Vallenar, Chile</t>
  </si>
  <si>
    <t>Maitén, IV Region, Vallenar, Chile</t>
  </si>
  <si>
    <t>Tranque Antiguo Planta La Cocinera, IV Region, Vallenar, Chile</t>
  </si>
  <si>
    <t>El Porco, Bolivia (Comsur-62%, Rio Tinto-33%)</t>
  </si>
  <si>
    <t>ICOLD, WISE, Piplinks</t>
  </si>
  <si>
    <t>Sgurigrad, Bulgaria</t>
  </si>
  <si>
    <t>ICOLD, Rico</t>
  </si>
  <si>
    <t>Negros Occidental, Bulawan Mine Sipalay River, Philippines (Philex Mining Corp)</t>
  </si>
  <si>
    <t>Golden Cross, Waitekauri Valley, New Zealand (Coeur d'Alène Mines)</t>
  </si>
  <si>
    <t>ICOLD</t>
  </si>
  <si>
    <t>Omai Mine, Tailings dam No 1, 2, Guyana (Cambior)</t>
  </si>
  <si>
    <t>Middle Arm, Launceston, Tasmania</t>
  </si>
  <si>
    <t>Riltec, Mathinna, Tasmania</t>
  </si>
  <si>
    <t>IMC-Agrico Phosphate, Florida, USA</t>
  </si>
  <si>
    <t>Merriespruit, near Virginia, South Africa (Harmony) - No 4A Tailings Complex</t>
  </si>
  <si>
    <t>Olympic Dam, Roxby Downs, South Australia</t>
  </si>
  <si>
    <t>Minera Sera Grande: Crixas, Goias, Brazil</t>
  </si>
  <si>
    <t>Longjiaoshan, Daye Iron Ore mine, Hubei</t>
  </si>
  <si>
    <t>Wei</t>
  </si>
  <si>
    <t>Gibsonton, Florida, USA (Cargill)</t>
  </si>
  <si>
    <t>TD 7, Chingola, Zambia</t>
  </si>
  <si>
    <t>Itogon-Suyoc, Baguio gold district, Luzon, Philippines (Benguet Corp)</t>
  </si>
  <si>
    <t>Saaiplaas, South Africa, failure on south ring dyke (22Mar93)</t>
  </si>
  <si>
    <t>Blight, ICOLD</t>
  </si>
  <si>
    <t>Saaiplaas, South Africa, 2 failures on west ring dyke (18-19Mar93)</t>
  </si>
  <si>
    <t>Marsa, Peru (Marsa Mining Corp)</t>
  </si>
  <si>
    <t>Kojkovac, Montenegro</t>
  </si>
  <si>
    <t>Maritsa Istok 1, Bulgaria</t>
  </si>
  <si>
    <t>Tubu, Benguet, No.2 Tailings Pond, Luzon, Philippines - Padcal (Philex)</t>
  </si>
  <si>
    <t>Ajka Alumina Plant, Kolontár, Hungary</t>
  </si>
  <si>
    <t>Iron Dyke, Sullivan Mine, Kimberley, BC, Canada (Cominco, Inc)</t>
  </si>
  <si>
    <t>ICOLD, WISE, Mt Polley Expert Panel 2015, App I</t>
  </si>
  <si>
    <t>Brewer Gold Mine Jefferson South Carolina</t>
  </si>
  <si>
    <t>NWF, 2012</t>
  </si>
  <si>
    <t>Matachewan Mines, Kirtland Lake, Ontario</t>
  </si>
  <si>
    <t>Proceedings of Canadian dam safety conference, Niagara Falls (Canada), Oct 1996; Ontario Environment, 1990</t>
  </si>
  <si>
    <t>Soda Lake, California, USA</t>
  </si>
  <si>
    <t>Silver King, Idaho, USA</t>
  </si>
  <si>
    <t>Small</t>
  </si>
  <si>
    <t>Big Four, Florida, USA</t>
  </si>
  <si>
    <t>Thompson Creek, Idaho, USA (Cyprus)</t>
  </si>
  <si>
    <t>Southern Clay, Tennessee, USA</t>
  </si>
  <si>
    <t>Stancil, Maryland, USA</t>
  </si>
  <si>
    <t>ICOLD, Rico, WISE</t>
  </si>
  <si>
    <t>Unidentified, Hernando, County, Florida, USA #2</t>
  </si>
  <si>
    <t>Jinduicheng, Shaanxi Province., China</t>
  </si>
  <si>
    <t>Consolidated Coal No.1, Tennessee, USA,</t>
  </si>
  <si>
    <t>Unidentified, Hernando, County, Florida, USA</t>
  </si>
  <si>
    <t>Rain Starter Dam, Elko, Nevada, USA</t>
  </si>
  <si>
    <t>Montcoal No.7, Raleigh County, West Virginia, USA</t>
  </si>
  <si>
    <t>Bekovsky, Western Siberia</t>
  </si>
  <si>
    <t>Xishimen, China</t>
  </si>
  <si>
    <t>Montana Tunnels, MT, USA (Pegasus Gold)</t>
  </si>
  <si>
    <t>Marianna Mine #58, PA</t>
  </si>
  <si>
    <t>Mankayan District, Luzon, Phillippines, No.3 Tailings Pond (Benguet Corp subsidiary Lepanto Con Mining Co)</t>
  </si>
  <si>
    <t>Pico de Sao Luis, Gerais, Brazil</t>
  </si>
  <si>
    <t>Rossarden, Tasmania</t>
  </si>
  <si>
    <t>Story’s Creek, Tasmania</t>
  </si>
  <si>
    <t>Mineral King, BC, Canada</t>
  </si>
  <si>
    <t>ICOLD, MT Polley Expert Panel 2015, App I</t>
  </si>
  <si>
    <t>Huangmeishan, China</t>
  </si>
  <si>
    <t>Spring Creek Plant, Borger, Texas, USA</t>
  </si>
  <si>
    <t>Bonsal, North Carolina, USA</t>
  </si>
  <si>
    <t>Prestavel Mine - Stava, North Italy, 2, 3 (Prealpi Mineraria)</t>
  </si>
  <si>
    <t>La Belle, Pennsylvania, USA</t>
  </si>
  <si>
    <t>Cerro Negro No. (4 of 5)</t>
  </si>
  <si>
    <t>ICOLD WISE, Rico</t>
  </si>
  <si>
    <t>WISE, Rico</t>
  </si>
  <si>
    <t>El Cobre No. 4 - El Soldado (Exxon)</t>
  </si>
  <si>
    <t>Marga, Chile - El Teniente (Codelco)</t>
  </si>
  <si>
    <t>Olinghouse, Nevada, USA</t>
  </si>
  <si>
    <t>Quintette, MaËmot, BC, Canada</t>
  </si>
  <si>
    <t>Blight &amp; Fourie, 2004</t>
  </si>
  <si>
    <t>Texasgulf 4B Pond, Beaufort, Co., North Carolina, USA</t>
  </si>
  <si>
    <t>Mirolubovka, Southern Ukraine</t>
  </si>
  <si>
    <t>Battle Mt. Gold, Nevada,</t>
  </si>
  <si>
    <t>Virginia Vermiculite, Louisa County, Virginia, USA</t>
  </si>
  <si>
    <t>Clayton Mine, Idaho, USA</t>
  </si>
  <si>
    <t>Golden Sunlight, MT, USA</t>
  </si>
  <si>
    <t>Vallenar 1 and 2</t>
  </si>
  <si>
    <t>Grey Eagle, California, USA</t>
  </si>
  <si>
    <t>Royster, Florida, USA</t>
  </si>
  <si>
    <t>Ages, Harlan County, Kentucky, USA</t>
  </si>
  <si>
    <t>Dixie Mine, Colorado, USA</t>
  </si>
  <si>
    <t>Balka Chuficheva, Russia</t>
  </si>
  <si>
    <t>Texasgulf No. 1 Pond, Beaufort Co., North Carolina, USA</t>
  </si>
  <si>
    <t>Veta de Aqua A</t>
  </si>
  <si>
    <t>Veta de Agua B</t>
  </si>
  <si>
    <t>Tyrone, New Mexico (Phelps Dodge)</t>
  </si>
  <si>
    <t>Sweeney Tailings Dam, Longmont, Colorado, USA</t>
  </si>
  <si>
    <t>Marga, Sewell, VI Region, Rancagua, Chile - El Teniente (Codelco)</t>
  </si>
  <si>
    <t>Arena, Sewell, VI Region, Rancagua, Chile - El Teniente (Codelco)</t>
  </si>
  <si>
    <t>Kyanite Mining, Virginia, USA</t>
  </si>
  <si>
    <t>Churchill Copper, BC</t>
  </si>
  <si>
    <t>Churchrock, New Mexico, United Nuclear</t>
  </si>
  <si>
    <t>ICOLD, Wikipedia, Rico</t>
  </si>
  <si>
    <t>Union Carbide, Uravan, Colorado, USA</t>
  </si>
  <si>
    <t>Suncor E-W Dike, Alberta, Canada</t>
  </si>
  <si>
    <t xml:space="preserve">Unidentified, British Columbia, Canada </t>
  </si>
  <si>
    <t>Incident No. 1, Elliot, Ontario, Canada</t>
  </si>
  <si>
    <t>Arcturus, Zimbabwe</t>
  </si>
  <si>
    <t>Mochikoshi No. 1, Japan (1 of 2)</t>
  </si>
  <si>
    <t>Norosawa, Japan</t>
  </si>
  <si>
    <t>Hirayama, Japan</t>
  </si>
  <si>
    <t>Mochikoshi No. 2, Japan (2 of 2)</t>
  </si>
  <si>
    <t>Syncrude, Alberta, Canada</t>
  </si>
  <si>
    <t>Madison, Missouri, USA</t>
  </si>
  <si>
    <t>Grants, Milan, New Mexico, USA mill site (Homestake Mining)</t>
  </si>
  <si>
    <t>Pit No. 2, Western</t>
  </si>
  <si>
    <t>Western Nuclear, Jeffrey City, Wyoming, USA #2</t>
  </si>
  <si>
    <t>Kerr-McGee, Churchrock, New Mexico, USA</t>
  </si>
  <si>
    <t>Zlevoto No. 4, Yugoslavia</t>
  </si>
  <si>
    <t>Dashihe, China</t>
  </si>
  <si>
    <t>Unidentified, Idaho, USA</t>
  </si>
  <si>
    <t>Cadet No. 2, Montana,</t>
  </si>
  <si>
    <t>Silverton, Colorado, USA</t>
  </si>
  <si>
    <t>Madjarevo, Bulgaria</t>
  </si>
  <si>
    <t>Carr Fork, Utah, USA (Anaconda)</t>
  </si>
  <si>
    <t>Mike Horse, Montana, USA (Asarco)</t>
  </si>
  <si>
    <t>Dresser No. 4, Montana,</t>
  </si>
  <si>
    <t>Keystone Mine, Crested Butte, Colorado, USA</t>
  </si>
  <si>
    <t>Heath Steele main dam, Brunswick, Canada (American Metals)</t>
  </si>
  <si>
    <t>PCS Rocanville, Saskatchewan, Canada</t>
  </si>
  <si>
    <t>Unidentified, Green River, Wyoming, USA</t>
  </si>
  <si>
    <t>Bafokeng, South Africa</t>
  </si>
  <si>
    <t>Golden Gilpin Mine, Colorado, USA</t>
  </si>
  <si>
    <t>Deneen Mica Yancey County, North Carolina, USA</t>
  </si>
  <si>
    <t>Berrien, France</t>
  </si>
  <si>
    <t>GCOS, Alberta, Canada</t>
  </si>
  <si>
    <t>Unidentified, Mississippi, USA #2</t>
  </si>
  <si>
    <t>Unidentified, Canaca, Mexico</t>
  </si>
  <si>
    <t>(unidentified), Southwestern USA</t>
  </si>
  <si>
    <t>Earth Resources, N M,</t>
  </si>
  <si>
    <t>Ray Mine, Arizona, USA</t>
  </si>
  <si>
    <t>Buffalo Creek, West Virginia, USA (Pittson Coal Co.)</t>
  </si>
  <si>
    <t>Cities Service, Fort Meade, Florida,  phosphate</t>
  </si>
  <si>
    <t>Certej gold mine, Romania</t>
  </si>
  <si>
    <t>Mining Watch Romania, 30Oct14;  Adevărul, 14Oct10</t>
  </si>
  <si>
    <t>Pinchi Lake, BC, Canada</t>
  </si>
  <si>
    <t>Western Nuclear, Jeffrey City, Wyoming, USA</t>
  </si>
  <si>
    <t>Mufulira, Zambia (Roan Consolidated Mines)</t>
  </si>
  <si>
    <t>Maggie Pye, United Kingdom, clay</t>
  </si>
  <si>
    <t>Park, United Kingdom</t>
  </si>
  <si>
    <t>Portworthy, United Kingdom</t>
  </si>
  <si>
    <t>Unidentified, Mississippi, USA</t>
  </si>
  <si>
    <t>Williamsport Washer, Maury County, Tennessee, USA</t>
  </si>
  <si>
    <t>Bilbao, Spain</t>
  </si>
  <si>
    <t>Monsanto Dike 15, TN,</t>
  </si>
  <si>
    <t>Phoenix Copper, BC</t>
  </si>
  <si>
    <t>Stoney Middleton, UK</t>
  </si>
  <si>
    <t>Hokkaido, Japan</t>
  </si>
  <si>
    <t>Agrico Chemical, Florida, USA</t>
  </si>
  <si>
    <t>IMC K-2, Saskatchewan, Canada</t>
  </si>
  <si>
    <t>Mobil Chemical, Fort Meade, Florida,  phosphate</t>
  </si>
  <si>
    <t>Unidentified, United Kingdom</t>
  </si>
  <si>
    <t>Unidentified, United Kingdom #3</t>
  </si>
  <si>
    <t>Unidentified, United Kingdom #2</t>
  </si>
  <si>
    <t>Blight &amp; Fourie, 2004; WISE; Wikipedia</t>
  </si>
  <si>
    <t>Gypsum Tailings Dam (Texas, USA)</t>
  </si>
  <si>
    <t>Derbyshire, United Kingdom</t>
  </si>
  <si>
    <t>Williamthorpe, UK #2</t>
  </si>
  <si>
    <t>El Cobre Old Dam</t>
  </si>
  <si>
    <t>El Cobre New Dam</t>
  </si>
  <si>
    <t>Bellavista, Chile</t>
  </si>
  <si>
    <t>Cerro Blanco de Polpaico, Chile</t>
  </si>
  <si>
    <t>El Cerrado, Chile</t>
  </si>
  <si>
    <t>Hierro Viejo, Chile</t>
  </si>
  <si>
    <t>La Patagua New Dam, Chile (La Patagua - private)</t>
  </si>
  <si>
    <t>Los Maquis No. 1</t>
  </si>
  <si>
    <t>Los Maquis No. 3</t>
  </si>
  <si>
    <t>Ramayana No. 1, Chile</t>
  </si>
  <si>
    <t>Sauce No. 1, Chile</t>
  </si>
  <si>
    <t>Sauce No. 2, Chile</t>
  </si>
  <si>
    <t>Sauce No. 3, Chile</t>
  </si>
  <si>
    <t>Sauce No. 4, Chile</t>
  </si>
  <si>
    <t>American Cyanamid, Florida #2</t>
  </si>
  <si>
    <t>Cerro Negro No. (1 of 5)</t>
  </si>
  <si>
    <t>Cerro Negro No. (2 of 5)</t>
  </si>
  <si>
    <t>Cerro Negro No. (3 of 5)</t>
  </si>
  <si>
    <t>El Cobre Small Dam - El Soldado (Penarroya)</t>
  </si>
  <si>
    <t>N'yukka Creek, USSR</t>
  </si>
  <si>
    <t>Alcoa, Texas, USA</t>
  </si>
  <si>
    <t>Utah Construction, Riverton, Wyoming, USA</t>
  </si>
  <si>
    <t>Mines Development, Edgemont, South Dakota, USA</t>
  </si>
  <si>
    <t>Huogudu, Yunnan Tin Group Co., Yunnan</t>
  </si>
  <si>
    <t>American Cyanamid, Florida</t>
  </si>
  <si>
    <t>ICOLD; Beavers 2013.</t>
  </si>
  <si>
    <t>Union Carbide, Maybell, Colorado, USA</t>
  </si>
  <si>
    <t>Jupille, Belgium</t>
  </si>
  <si>
    <t>Lower Indian Creek, MO, USA</t>
  </si>
  <si>
    <t>Hpakant Jade Mines, Myanmar</t>
  </si>
  <si>
    <t>Hector Mine Pit Pond, MN, USA</t>
  </si>
  <si>
    <t>Queensland Nickel, Yabulu Refnery, Townsville, Australia</t>
  </si>
  <si>
    <t>https://www.townsvillebulletin.com.au/news/qni-fined-for-tailing-dam-spill/news-story/8276196b4f8f9d7b45b6dac23cece120</t>
  </si>
  <si>
    <t>Tailings Dam, USA</t>
  </si>
  <si>
    <t>Captains Flat Dump No 3, Australia</t>
  </si>
  <si>
    <t>Thalanga  Mine, Queensland Australia</t>
  </si>
  <si>
    <t>Cuajone mine, Torata water supply dam, Peru</t>
  </si>
  <si>
    <t>Caravelí, Peru</t>
  </si>
  <si>
    <t>Oldecop &amp; Rodríguez 2007</t>
  </si>
  <si>
    <t>Laisvall (Boliden), Sweden</t>
  </si>
  <si>
    <t>http://ec.europa.eu/environment/waste/mining/pdf/mining_dams_seminar.pdf</t>
  </si>
  <si>
    <t>Tapo Canyon, Northbridge, California</t>
  </si>
  <si>
    <t xml:space="preserve">Magma Copper Company Pinto Valley Division Pinto Valley Operations, Arizona </t>
  </si>
  <si>
    <t>Ray Complex, Pinal County, Arizona, AB-BA Impoundment</t>
  </si>
  <si>
    <t>Little Bay Mine (Atlantic Coast Copper Co), Little Bay, Newfoundland and Labrador, Canada</t>
  </si>
  <si>
    <t>San Nicolas, Peru</t>
  </si>
  <si>
    <t>Brunita Mine, Caragena, Spain (SMM Penaroya)</t>
  </si>
  <si>
    <t>Martín-Crespo et al 2017, Rodríguez et al. 2011, WISE</t>
  </si>
  <si>
    <t>Chungar, Peru</t>
  </si>
  <si>
    <t>Ticapampa, Peru</t>
  </si>
  <si>
    <t>Atacocha, Peru (Compañía Minera Atacocha)</t>
  </si>
  <si>
    <t>Quiruvilca mine, Almivirca tailings dam, Peru (2 of 2)</t>
  </si>
  <si>
    <t>Buenaventura, Peru</t>
  </si>
  <si>
    <t>Yauli-Yacu, Peru</t>
  </si>
  <si>
    <t>Iwiny Tailings Dam, Poland</t>
  </si>
  <si>
    <t>Geising/Erzgebirge, German Democratic Republic VEB Zinnerz</t>
  </si>
  <si>
    <t>Quiruvilca mine, Almivirca tailings dam, Peru (1 of 2)</t>
  </si>
  <si>
    <t>La Luciana, Reocín (Santander), Cantabria, Spain</t>
  </si>
  <si>
    <t>SEVERITY CODE</t>
  </si>
  <si>
    <t>MINE/PROJECT &amp; LOCATION</t>
  </si>
  <si>
    <t>ORE TYPE</t>
  </si>
  <si>
    <t>DAM TYPE</t>
  </si>
  <si>
    <t>DAM FILL MATERIAL</t>
  </si>
  <si>
    <t>DAM HEIGHT (meters)</t>
  </si>
  <si>
    <t>STORAGE VOLUME
(cu. meters)</t>
  </si>
  <si>
    <t>ICOLD INCIDENT CLASSIFICATIONS</t>
  </si>
  <si>
    <t>INCIDENT YEAR</t>
  </si>
  <si>
    <t>RELEASE
(cu. meters)</t>
  </si>
  <si>
    <t>NOTES</t>
  </si>
  <si>
    <t>Type Number</t>
  </si>
  <si>
    <t>Type Key</t>
  </si>
  <si>
    <t>Type Cause</t>
  </si>
  <si>
    <t>Au</t>
  </si>
  <si>
    <t>A</t>
  </si>
  <si>
    <t>ST</t>
  </si>
  <si>
    <t>-</t>
  </si>
  <si>
    <t>OT</t>
  </si>
  <si>
    <t>Mo</t>
  </si>
  <si>
    <t>US</t>
  </si>
  <si>
    <t>Nossa Senhora do Livramento, Mato Grosso, Brazil (VM Mineração e Construção, Cuiabá)</t>
  </si>
  <si>
    <t>WISE, AGU, RISKOPE</t>
  </si>
  <si>
    <t xml:space="preserve">tailings flowed 1-2 km, thereby disrupting a power line </t>
  </si>
  <si>
    <t>Cobriza mine, San Pedro de Coris district, Churcampa province, Huancavelica region, Peru (Doe Run Perú S.R.L)</t>
  </si>
  <si>
    <t>Cu</t>
  </si>
  <si>
    <t>WISE, AGU</t>
  </si>
  <si>
    <t xml:space="preserve">tailings covered an area of 41,574 m2 and reached Mantaro River. The tailings runout has reportedly generated a serious pollution incident in the Rio Mantaro.  There are fears that a stretch of the river extending for 375 km has been contaminated with cyanide.  </t>
  </si>
  <si>
    <t>Hpakant, Kachin state, Myanmar,Shwe Nagar Koe Kaung Gems Co. Ltd., Myanmar Thura Gems Co. Ltd.</t>
  </si>
  <si>
    <t>Jade</t>
  </si>
  <si>
    <t>wase heap failure 3 dead 54 missing</t>
  </si>
  <si>
    <t>Muri, Jharkhand, India (Hindalco Industries Limited)</t>
  </si>
  <si>
    <t>Al</t>
  </si>
  <si>
    <t>B</t>
  </si>
  <si>
    <t>Spill of red mud over 35 acres and a nearby railway line, number of casualties still unclear. The boundary wall of the caustic pond created by Hindalco Ltd collapsed thus leading to a landslide like situation in Muri near the railway tracks.  Appears to be the result of stacking dry tailngs too high.</t>
  </si>
  <si>
    <t>Machadinho d'Oeste, Oriente Novo, Rondônia, Brazil (Metalmig Mineração Indústria e Comércio S/A)</t>
  </si>
  <si>
    <t>Tin</t>
  </si>
  <si>
    <t>Failure of inactive tailings dam after heavy rain. Tailings spill damaged seven bridges, leaving 50 families isolated. No deaths or injuries reported.  A number of photos of the accident aftermath were reviewed, and from the photos it is apparent the spill release is large enough to warrant a Severtiy Code rating of 2.</t>
  </si>
  <si>
    <t>Brumadinho, Mina Córrego do Feijão, Minas Gerais, Brazil (Vale)</t>
  </si>
  <si>
    <t>Fe</t>
  </si>
  <si>
    <t>T</t>
  </si>
  <si>
    <t>SI</t>
  </si>
  <si>
    <t>Quelopana, 2019, www.worldminetailingsfailures.org</t>
  </si>
  <si>
    <t>The tailings wave devastated the mine's loading station and its administrative area. It then traveled approx. downhill until reaching Rio Paraopeba, destroying a railway bridge, and spreading to parts of the local community Vila Ferteco. 259 confirmed deaths + 11 missing (Feb20)</t>
  </si>
  <si>
    <t>Huancapatí, Recuay province, Áncash region, Peru (Compañía Minera Lincuna SA, Grupo Picasso)</t>
  </si>
  <si>
    <t>Collapse of embankment of tailings dam No. 2 after heavy rain. The incident has contaminated crops, the Sipchoc creek and the Santa river.</t>
  </si>
  <si>
    <t>Duke Energy, L.V. Sutton Power Station, Wilmington, North Carolina.</t>
  </si>
  <si>
    <t>Ash</t>
  </si>
  <si>
    <t>https://www.nytimes.com/2018/09/21/climate/florences-floodwaters-breach-defenses-at-power-plant-prompting-shutdown.html</t>
  </si>
  <si>
    <t>The dam imperils two unlined coal ash ponds on site, which contain a combined 2.1 million cubic yards of coal ash.  During Hurricane Florence the ponds were overtopped.</t>
  </si>
  <si>
    <t>Duke Energy, HF Lee Power Plant, Goldsboro, North Carolina</t>
  </si>
  <si>
    <t>https://www.wral.com/after-florence-coal-ash-sites-near-goldsboro-completely-underwater-/17860975/</t>
  </si>
  <si>
    <t xml:space="preserve">Three older inactive storage sites, covered by soil and vegetation, including tall trees, were submerged by Hurrican Florence. They hold 1.3 million tons of ash. </t>
  </si>
  <si>
    <t>Au Ag</t>
  </si>
  <si>
    <t>http://www.mining.com/five-bodies-rescued-collapsed-mine-mexico/</t>
  </si>
  <si>
    <t>Dam failure results in tailings release in Cañitas creek for 26 km. Seven workers reported missing.</t>
  </si>
  <si>
    <t>U</t>
  </si>
  <si>
    <t>https://www.mmtimes.com/news/death-toll-hpakant-landslide-rises-20.html</t>
  </si>
  <si>
    <t>Failure of waste rock pile for Jade mining.</t>
  </si>
  <si>
    <t>ASDSO</t>
  </si>
  <si>
    <t>Tributary stream meandered into abandoned mine pit during spring snowmelt causing partially filled mine pit to completely fill and overtop natural earth embankment.  Embankment failed, draining pit into the Embarass River and causing damage to utilities and water quality issues on Embarass Lake.  There is question about whether the embankment that failed was man-made or natural.</t>
  </si>
  <si>
    <t>Cadia, New South Wales (Newcrest Mining)</t>
  </si>
  <si>
    <t>Cu Au</t>
  </si>
  <si>
    <t>MW</t>
  </si>
  <si>
    <t>FN</t>
  </si>
  <si>
    <t>WISE, Newcrest Release, Report on NTSF Embankment Failure, Cadia Valley Operations, for Ashurst Australia, by Independent Technical Review Board</t>
  </si>
  <si>
    <t>A central mechanism in how the embankment failure developed was load redistribution within the dam and its foundation as zones became over-stressed. A section of the northern dam wall collapsed into the southern tailings dam. Two earthquakes were recorded in the area, ten seconds apart and just over two kilometres from the mine the day before the failure. The earthquake had a magnitude of 2.7 with 0.15g loading that did affect the failure.</t>
  </si>
  <si>
    <t>https://news.mongabay.com/2018/02/norsk-hydro-accused-of-amazon-toxic-spill-admits-clandestine-pipeline/</t>
  </si>
  <si>
    <t>High levels of lead, aluminum, sodium and other toxins have been detected in drinking water up to two kilometers away from the Norsk Hydro property, according to the Ministry of Health. The pH recorded in the waters was 10. The company denied the spill on its website.</t>
  </si>
  <si>
    <t>https://www.efe.com/efe/english/portada/6-killed-in-landslide-abandoned-jade-mine-myanmar/50000260-3484590</t>
  </si>
  <si>
    <t>Hernic PGM Project, South Africa (Jubilee Metals Group)</t>
  </si>
  <si>
    <t>Cr</t>
  </si>
  <si>
    <t>Unk</t>
  </si>
  <si>
    <t>Reuters 5Jan18</t>
  </si>
  <si>
    <t>V-shaped failure of the side wall of compartment 2 of the tailings dam. The failure in the wall was resealed the same day by Hernic. The spillage was contained on the adjacent property, which was previously used as an opencast mining area.</t>
  </si>
  <si>
    <t>Kokoya mine, Liberia (MNG Gold-Liberia)</t>
  </si>
  <si>
    <t>Liberian Observer (https://www.liberianobserver.com/news/epa-provides-updates-on-mng-gold-mine-incident/)</t>
  </si>
  <si>
    <t>A section of the geo-membrane layer of the tailing storage dam at the MNG Gold mines in Kokoya Bong County ruptured and resulted into uncontrollable discharged of slurry containing cyanide from the dam into the Sien Creek. 34 persons were reportedly affected and admitted at major medical centers. The TSF holds about 300,000 cubic meters of water, and theamount spilled was 3 million gallons (11,356 m3, https://frontpageafricaonline.com/news/liberia-investigation-into-cyanide-spillage-finds-mng-gold-liable-of-polluting-bong-county/).</t>
  </si>
  <si>
    <t>115 acres of agricultural land had been covered by ash layered around 0.5 metres to 3 metres. The officials have also found evidence of severe water pollution in the Bheden river.</t>
  </si>
  <si>
    <t>P</t>
  </si>
  <si>
    <t>Reuters 2Jul17</t>
  </si>
  <si>
    <t>ICL reported that on June 30 a dike partially collapsed at Pool 3, which is used for the accumulation of phosphogypsum water. 100,000 cubic meters (26.4 million gallons) of highly acidic wastewater surged through a dry Ashalim riverbed in southern Israel left a wake of ecological destruction more than 20 km (12 miles) long.</t>
  </si>
  <si>
    <t>Pump failure in commissioning caused overtopping initially denied by miner. Fully contained near perimter.  No release onto unlined area</t>
  </si>
  <si>
    <t>Highland Valley Copper, British Columbia, Canada (Teck Resources)</t>
  </si>
  <si>
    <t>Sand</t>
  </si>
  <si>
    <t>ER</t>
  </si>
  <si>
    <t>https://www.castanet.net/news/Kamloops/194524/225K-gallon-spill-at-mine</t>
  </si>
  <si>
    <t>A 4.5-metre deep and six-metre wide trench down the face of the 140-metre high dam. Contaminated water collected in containment system at the base of the dam.  Water pipeline leak wasn't noticed for three hours.</t>
  </si>
  <si>
    <t>Cu Au Ag Fe</t>
  </si>
  <si>
    <t xml:space="preserve">A partial dam failure occurred at the northwestern corner of the tailings pond, which flooded a fish pond downstream of approx. 27 hectares. Two persons were reported dead and one was reported missing. </t>
  </si>
  <si>
    <t>Antamok, Baguio, Philippines (Philex)</t>
  </si>
  <si>
    <t>Au?</t>
  </si>
  <si>
    <t>50,000 metric tons of tailings material leaked into Liang River during the onslaught of Super Typhoon.</t>
  </si>
  <si>
    <t>Duke Energy Coal Ash, Goldsboro, North Carolina</t>
  </si>
  <si>
    <t>coal</t>
  </si>
  <si>
    <t>Coal ash pond flooded by Hurricane Matthew. Fly ash coated tree branches as much as seven feet above the river surface.</t>
  </si>
  <si>
    <t>New Wales plant, Polk County, Mulberry, Florida (Mosaic Co)</t>
  </si>
  <si>
    <t>14 metre-wide sinkhole appeared in a phosphogypsum stack, opening a pathway for contamined liquid into the underground; the liquid reached the Floridan Aquifer, a major drinking water resource.</t>
  </si>
  <si>
    <t>Louyang Xiangjiang Wanji Aluminum, China</t>
  </si>
  <si>
    <t>Back analyses of the August 2016 Luoyang red mud tailings facility failure, David Reid and Andy Fourie, Tailings and Mine Waste 2017 Conference, Banff, AB, 6-8Nov17</t>
  </si>
  <si>
    <t>The southwest corner of its red-mud dam body was unsound, threatening a red-mud slide.  Around 7pm on 8th of August, Xiangjiang Wanji Aluminium’s red mud storage had a landslide accident. It has been reported that the dam held about 2 million cubic meters of red mud and was about 1.5km in length. (http://blogs.agu.org/landslideblog/2016/08/15/luoyang-1/) Xiangjiang Wanji Aluminium is a private alumina refinery ... established in 2005 ... annual capacity is 1.2 million tonnes of alumina. (http://az-china.com/archives/7980#)</t>
  </si>
  <si>
    <t>https://www.rfa.org/english/news/myanmar/landslide-05042018180440.html</t>
  </si>
  <si>
    <t>Report on the Immediate Causes of the Failure of the Fundão Dam, August 25, 2016; SAMARCO Biennial (Sustainability) Report 2015-2016</t>
  </si>
  <si>
    <t>The Fundão dam breached and its tailings impacted the nearby Santarém dam and caused a partial erosion of its right shoulder.  The Selinha dike, one of the side walls of the Germano dam, was also damaged.  19 people killed, including 14 working on the dams at the time.  Waste discharge reached the Atlantic Ocean.</t>
  </si>
  <si>
    <t>N/A</t>
  </si>
  <si>
    <t>Summary Report, EPA Internal Review of the August 5, 2015 Gold King Mine Blowout, August 24, 2015.  On August 5, 2015, there was a release of approximately 3,000,000 gallons of mine wastewater from the Gold King Mine near Silverton, CO.</t>
  </si>
  <si>
    <t>Effluent and mine waste leaked from a pair of underground mine sites, including from a “non-engineered” containment berm and a concrete plug at an old underground site. Discharge reached the ocean through a creek, several beaver-dam-created wetlands and Banks Lake before entering the ocean at Surrey Bay. (Vancouver Sun, 27Jul15) ("Pollution spill at Yellow Giant gold mine sparks investigation by Environment Canada," Hoekstra, Vancouver 29Jul15)</t>
  </si>
  <si>
    <t>WISE, Larrauri</t>
  </si>
  <si>
    <t>A large amount of waste was released on top of vehicles and workers. A truck driver, a bulldozer with operator and a Fiat Uno with the driver were all buried. "Tailings dam failure kills three workers," Mining.com, September 12, 2014.</t>
  </si>
  <si>
    <t>WISE, CDC 2017</t>
  </si>
  <si>
    <t xml:space="preserve">Southern Copper Corp. (Grupo México) Flow into the 420km-long Bacanuchi river waterway, a tributary of the Sonora River, directly affecting 800,000 people </t>
  </si>
  <si>
    <t>Modified CL</t>
  </si>
  <si>
    <t>Report on Mount Polley Tailings Storage Facility Breach, Independent Expert Engineering Investigation and Review Panel, Province of British Columbia, January 30, 2015; Imperial Metals 2015 Annual Report</t>
  </si>
  <si>
    <t xml:space="preserve">NI </t>
  </si>
  <si>
    <t>Release 56,000 - 105,000 cu yds.  Several days of unautghorized uncntrlled releases warned of inadequate capacity in 2012 &amp; ignored, complex fnancial background maintenance deferedl under BHP before transfer to Palmer in liquidation Gov't footing cleanup bill.</t>
  </si>
  <si>
    <t>Ni U</t>
  </si>
  <si>
    <t>Coal</t>
  </si>
  <si>
    <t>Collapse of an old drainage pipe under a 27-acre ash waste pond.  Ash flowing through drainage pipe into Dan River. Tailings Facility Failures in 2013/2014, Caldwell, 4Nov14</t>
  </si>
  <si>
    <t>Cu Mo</t>
  </si>
  <si>
    <t>Cronimet Mining AG. Tailings pipeline damage, tailings flowing into Norashenik River for several days (http://www.thegreenprogram.org/slopedoc2.html)</t>
  </si>
  <si>
    <t>Sherritt International. Breach of wall in containment pond. Plume of slurry containing fine coal particles, clay and heavy metals into the Apetowun und Plate creeks and eventually the Athabasca River. $52.2 million Set aside by Sheritt for cleanup (2013 Annual Report).  Tailings Facility Failures in 2013/2014, Caldwell, 4Nov14 undocumented description of plume 113 miles away.</t>
  </si>
  <si>
    <t>Coalmont Energy Corporation, Basin Coal Mine</t>
  </si>
  <si>
    <t>https://globalnews.ca/news/805234/coalmont-villagers-fuming-over-black-river/</t>
  </si>
  <si>
    <t>The coal processing plant malfunctioned Saturday, forcing plant water to be drained into a detention pond. The tailings then overflowed into an emergency pond with the material entering the Tulameen river .</t>
  </si>
  <si>
    <t>Breach of an internal tailings dyke which resulted in a surge of liquids and suspended solids over the external tailings dyke. Tailings Facility Failures in 2013/2014, Caldwell, 4Nov14</t>
  </si>
  <si>
    <t>DS</t>
  </si>
  <si>
    <t>E</t>
  </si>
  <si>
    <t>WISE, Caldwell 2013, CDC 2017</t>
  </si>
  <si>
    <t>At 7:45 am on Monday December 17, the tailings dam at the former Gullbridge copper mine, central Newfoundland failed while work was under way to stabilize it. The failure resulted in a breach of the 7 m high dam approximately 25 m wide. The dam was impounding mine tailings that were partially covered by water forming a tailings pond.</t>
  </si>
  <si>
    <t>SE</t>
  </si>
  <si>
    <t>Talvivaara Mining Company Plc  Leak from gypsum pond through a "funnel-shaped hole." Nickel and zinc concentrations in nearby Snow River exceeded the values that are harmful to organisms tenfold or even a hundredfold, uranium concentrations more than tenfold. Heap-leach operation; leakage form gypsum pond also occured in 8 April 2013 (4th leak since 2008); after restarting operations, the gypsum leaked again on 21 May 2013</t>
  </si>
  <si>
    <t>Au Cu</t>
  </si>
  <si>
    <t>NASSA &amp; CCCP, Larauri</t>
  </si>
  <si>
    <t>20.6 million tonnes released due to heavy rains.  The Balog and Agno River are heavily polluted. "CSOs release results of independent investigation on Philex's tailings spill," NASSA &amp; CCCP press release, 2 October 2012</t>
  </si>
  <si>
    <t>Pb Zn</t>
  </si>
  <si>
    <t>Nelson Star, 9Jul12, Larrauri</t>
  </si>
  <si>
    <t>A sinkhole in the dam at the HB mine site south of Salmo has been determined as the primary cause of the slough that threatened the stability of the tailings pond last week.  Heavy rainfall throughout the month of June was a contributing factor to some seepage and the initial slough. The Regional District of Central Kootenay purchased the six-hectare tailings area in 1998 as part of their central landfill area. "Sinkhole to blame for slough at mine site near Salmo," Nelson Star, 9Jul12.</t>
  </si>
  <si>
    <t>Cyanide-laden mine tailings destroyed 10 houses. (http://mambulaoansworldwidebuzz.blogspot.com/2012/04/friday-13th-disaster-gold-miners_21.html)</t>
  </si>
  <si>
    <t>Mineracao Serra Grande Tailings Dam, State of Goias, Brazil (Anglo Ashanti)</t>
  </si>
  <si>
    <t>CL</t>
  </si>
  <si>
    <t>2012 Operational Profile, Serra Grande, Brazil, AngloGold Ashanti, 13Jun13</t>
  </si>
  <si>
    <t>Due to torrential rain, the lake’s level in the tailings dam rose. An overflow of up to 900m³ of rainwater, mixed with effluent, entered the Vermelho River via a channel (drainage system).</t>
  </si>
  <si>
    <t>Mn</t>
  </si>
  <si>
    <t>Heavy rain on July 20 led the managers of the electrolytic manganese metal plant to release water from its tailing dams into the Fujiang River, which provides drinking water to Sichuan’s second largest city - (http://www.futuredirections.org.au/publications/food-and-water-crises/28-global-food-and-water-crises-swa/176-chinese-city-of-4-million-left-dry-as-pollution-contaminates-water.html)</t>
  </si>
  <si>
    <t>Ray Mine, Hayden, AZ, USA (Asarco)</t>
  </si>
  <si>
    <t>National Response Center, Incident No. 975013</t>
  </si>
  <si>
    <t>6000-8000 tons of copper ore tailing released from one of the tailing ponds due to a breach in the dike.</t>
  </si>
  <si>
    <t>Cliffs' Bloom Lake mine hit with record $7.5-million environmental fine</t>
  </si>
  <si>
    <t>Compacted Fly Ash</t>
  </si>
  <si>
    <t>Kolontár Report, WISE, Zanbak 2010, Quelopana, 2019</t>
  </si>
  <si>
    <t>The Kolontar Report (https://www.google.com/?gws_rd=ssl#q=kolontar+hungary+disaster), 10 people dead and almost 150 injured, about 1,000 acres of polluted land.  8 square kilometres flooded, including several towns.  Failure Mechanism and Kinematics of the Ajka Tailings Pond, Hungary, C. Zanbak, 10 December 2010</t>
  </si>
  <si>
    <t>Gaoqiling tailing pool dam at Qianpai Town, Xinyi City, Guangdong. Yinyan Tin Mine Dam Failure, Zijin Mining Group, 27Dec10, (https://www.regjeringen.no/contentassets/e7016c9a7430498e8c583a533dd1ca15/rec_zijin_2012_eng.pdf, http://www.facing-finance.org/en/database/cases/zijin-mining-collapse-of-tailing-dam-kills-22-destroys-houses/)</t>
  </si>
  <si>
    <t>Transfer tank used to dispose waste water for heap leach emergency leaked, Progress relating to the environmental incident concerning a sudden leakage of the waste water pond at the Zijinshan Copper Mine hydro-metallurgical plant, Zijin Mining Group, 16Jul10 (https://www.regjeringen.no/contentassets/e7016c9a7430498e8c583a533dd1ca15/rec_zijin_2012_eng.pdf)</t>
  </si>
  <si>
    <t>Heap Leach pond break, Social Responsibility Report of 2010, Zijin Mining Group Co., Ltd., Department of Investment Securities of Zijin Mining Group, 31Mar11 (https://www.regjeringen.no/contentassets/e7016c9a7430498e8c583a533dd1ca15/rec_zijin_2012_eng.pdf);</t>
  </si>
  <si>
    <t>Ag, Cu, Pb, Zn</t>
  </si>
  <si>
    <t>WISE, Wood 2012, McLemore et al, 2014</t>
  </si>
  <si>
    <t>Contamination of río Escalera and río Opamayo 110 km downstream.</t>
  </si>
  <si>
    <t>CST</t>
  </si>
  <si>
    <t>EQ</t>
  </si>
  <si>
    <t>Villavicencio, Quelopana, 2019</t>
  </si>
  <si>
    <t>Intraplate earthquake Mw = 8.8, 80% of total volume estimated lost, overtopping with ﬂow failure</t>
  </si>
  <si>
    <t>Intraplate earthquake Mw = 8.8, slope 1.4:1, slope instability with seismically induced deformations</t>
  </si>
  <si>
    <t>Intraplate earthquake Mw = 8.8, R = 252 km, slope 4.5:1, slope instability with seismically induced deformations</t>
  </si>
  <si>
    <t>Intraplate earthquake Mw = 8.8, slope 1.8:1, slope instability with seismically induced deformations</t>
  </si>
  <si>
    <t>Intraplate earthquake Mw = 8.8, 80% of total volume estimated lost, slope 1.2:1, slope instability with seismically induced deformations</t>
  </si>
  <si>
    <t>WISE, MACE, Glotov 2018</t>
  </si>
  <si>
    <t>11 houses lost, 1 death (Karamken Update - MACE 2012-02-10); shutdown in 1990s; bad design, bad construction, no maintenance led to groundwater contamination prior to failure. (see Goltov 2018. Causes and Environmental Impact of the Gold-Tailings Dam Failure at Karamken, the Russian Far East, Vladimir E. Glotov, Jiri Chlachula, Ludmila. P. Glotova, Edward Little, engineering Geology (draft), Feb18)</t>
  </si>
  <si>
    <t>3 killed, 4 injured</t>
  </si>
  <si>
    <t>5.4 million cubic yards (1.09 billion gallons) of fly ash was released (http://www.sourcewatch.org/index.php?title=TVA_Kingston_Fossil_Plant_coal_ash_spill#TVA_Reaction)</t>
  </si>
  <si>
    <t>WR</t>
  </si>
  <si>
    <t>WISE, Larrauri &amp; Lall 2018</t>
  </si>
  <si>
    <t>At least 254 dead and 35 injured; mine not operating - claimed that state-owned company "sealed" TSF</t>
  </si>
  <si>
    <t>Ekati Mine, Northwest Territories, CA (BHP Billiton)</t>
  </si>
  <si>
    <t>Diamonds</t>
  </si>
  <si>
    <t>Technical Report 2008-09, Independent Environmental Monitoring Agency, Yellowknife, Northwest Territories, 31Mar09</t>
  </si>
  <si>
    <t>Overtopping? 4.5 million litres of processed kimberlite tailings and treated sewage flowed over the Long Lake Containment Facility, spilling onto the tundra and onto nearby Fay Lake, which was frozen at the time.</t>
  </si>
  <si>
    <t>Bernburg, Germany (Solvay)</t>
  </si>
  <si>
    <t>Limestone</t>
  </si>
  <si>
    <t>Vanden Berghe et al 2009</t>
  </si>
  <si>
    <t>In February 2007, a tailings dam used as sedimentation pond of lime particles failed. As a result, an estimated volume of 150,000m3 of
tailings flowed from the breach in the dam slope.</t>
  </si>
  <si>
    <t>F</t>
  </si>
  <si>
    <t>Flourspar mine.  Initial Report of the HSE investigation into the Glebe Mines Stony Middleton dam failure 2007, HSE Central Division - Nottingham, UK, 23Feb07</t>
  </si>
  <si>
    <t xml:space="preserve">The mud flow left about 4000 residents of the cities of Miraí and Muriaé in the Zona da Mata homeless. Crops and pastures were destroyed and the water supply was compromised in cities in the states of Minas Gerais and Rio de Janeiro. </t>
  </si>
  <si>
    <t>?</t>
  </si>
  <si>
    <t>Franca et al 2007, Duque 2011</t>
  </si>
  <si>
    <t>On the 24th November 2006, an extraordinary rainfall occurred in the region. The continuous feeding of the reservoir for three days, combined with the clogging of the spillway, lead to the overtopping of the Fonte Santa dam crest originating breaching and subsequent total failure. Duque 2011 estimated the runout at 17.5 km.</t>
  </si>
  <si>
    <t>Konkola Copper Mines Plc (51% Vedanta Resources plc)  Failure of tailings slurry pipeline from Nchanga tailings leaching plant to Muntimpa tailings dumps. Release of highly acidic tailings into Kafue river; high concentrations of copper, manganese, cobalt in river water; drinking water supply of downstream communities shut down.</t>
  </si>
  <si>
    <t xml:space="preserve">The landslide buried about 40 rooms of nine households, leaving 17 residents missing. Five injured people were taken to hospital. More than 130 local residents have been evacuated. Toxic potassium cyanide was released into the Huashui river, contaminating it approx. 5 km downstream. </t>
  </si>
  <si>
    <t>In March 2006, a leaking (sic) let 400 million liters (400,000 m3) of muddy water escape making its way to Rio de Janeiro. "Brazilian Rains Kill Dozens and Broken Dam Leaves, Thousands Without Shelter ," José Wilson Miranda , Brazzil Magazine, 11 January 2007  The mud flow left about 4000 residents of the cities of Miraí and Muriaé in the Zona da Mata homeless. Crops and pastures were destroyed and the water supply was compromised in cities in the states of Minas Gerais and Rio de Janeiro; company was cited for a TSF infraction in 2006</t>
  </si>
  <si>
    <t>CDA 2017</t>
  </si>
  <si>
    <t>Excessive seepage and breaching the dyke by erosion. Loss of confinement resulted in the liquefaction and flow of the tailings</t>
  </si>
  <si>
    <t>Mississippi Phosphates Corp. Phosphogypsum stack failure, because the company was trying to increase the capacity of the pond at a faster rate than normal, according to Officials with the Mississippi Department of Environmental Quality (the company has blamed the spill on unusually heavy rainfall, though). Liquid poured into adjacent marsh lands, causing vegetation to die.</t>
  </si>
  <si>
    <t>Hg</t>
  </si>
  <si>
    <t>Mercury contaminated tailings into Pinchi Lake; operated 1940-43 and 1968-1975 by Cominco. Release 6,000-8 ,000 cu meters.</t>
  </si>
  <si>
    <t>Riverview, Florida (Cargill)</t>
  </si>
  <si>
    <t>A dike at the top of a 100-foot-high gypsum stack holding 150-million gallons of polluted water broke after waves driven by Hurricane Frances bashed the dike's southwest corner. Liquid spilled into Archie Creek that leads to Hillsborough Bay.</t>
  </si>
  <si>
    <t>Ring</t>
  </si>
  <si>
    <t>A ring dike, enclosing an area of roughly 1 km2 and holding roughly 20 million cubic meters of coal ash, broke. The break left a hole roughly 50 meter wide in the dam. The ash flowed through a drainage canal into a tributary to the Partizanskaya River which empties in to Nahodka Bay in Primorski Krai (east of Vladivostok).  For details download Sept. 2004 report by Paul Robinson, SRIC.</t>
  </si>
  <si>
    <t>Uranium slurries elevated nitrate in river. Decantation and evaporation pond of uranium conversion plant dam failure after heavy rain in preceding year. the release led to elevated nitrate concentrations of up to 170 mg/L in the canal of Tauran for several weeks.</t>
  </si>
  <si>
    <t>Tailings flowed 20 kilometers downstream the río La Ligua.</t>
  </si>
  <si>
    <t>Pb-Zn</t>
  </si>
  <si>
    <t>Culvert failure under Sasa Mine Tailings Dam. (Avoiding tailings dam failures, Good practice in prevention, Philip Peck, UNEP GRID Arendal and IIIEE at Lund University, Workshop on the safety of Tailings Management Facilities, November 12, 2007, Yerevan, Armenia); Tailings dam break with waste flowing into Lake Kalimanci 12 km from mine. (http://www.geologija-revija.si/dokument.aspx?id=1229); The Occurrence of Heavy Metals and Metalloids in Surficial Lake Sediments before and after a Tailings Dam Failure, Petra Vrhovnik, Tadej Dolenec, Todor Serafimovski, Matej Dolenec, Nastja Rogan Šmuc, Pol. J. Environ. Stud. Vol. 22, No. 5 (2013), 1525-1538 (http://www.pjoes.com/pdf/22.5/Pol.J.Environ.Stud.Vol.22.No.5.1525-1538.pdf)  Release 70,000-100,000 cu meters.</t>
  </si>
  <si>
    <t>1.2 billion liters (1.2 million m3) of toxic water was poured out into the Pomba and Paraíba do Sul rivers. "Brazilian Rains Kill Dozens and Broken Dam Leaves, Thousands Without Shelter ," José Wilson Miranda , Brazzil Magazine, 11 January 2007</t>
  </si>
  <si>
    <t>Strong rains and overﬂow</t>
  </si>
  <si>
    <t>Dizon Copper Silver Mines Inc. Spillway of Bayarong tailings dam collapsed and Camalca tailings dam damaged during heavy rain. Low lying villages flooded with mine waste; 250 families evacuated; mined ceased operations in 1997</t>
  </si>
  <si>
    <t xml:space="preserve">Heavy rains impounded water on the Bayarong tailings dam and Camalca silt dam, and spillways, eroding these and eventually causing leak. Some tailings spilled into Mapanuepe Lake and eventually into the Sto. Tomas River.  </t>
  </si>
  <si>
    <t>Cu Pb Zn</t>
  </si>
  <si>
    <t>UTSD</t>
  </si>
  <si>
    <t>--</t>
  </si>
  <si>
    <t>MS</t>
  </si>
  <si>
    <t>https://www.imwa.info/docs/imwa_2004/IMWA2004_12_Thienenkamp.pdf</t>
  </si>
  <si>
    <t>Bulkheads retaining tailings inunerground workings failed under pressures from groundwater recharge from -450 at closure in 1998 to -35 in 2002.</t>
  </si>
  <si>
    <t>http://www.corpwatch.org/article.php?id=744  (accessed 1Jul16)  A joint in the main pipe which carries the cyanide wastewater to the tailings dam was dislodged after a heavy downpour allowing the cyanide solution to spew onto the ground. Chlorine was added to the river to neutralize the toxicity of the cyanide.  There was a large fish kill associated with the accident.</t>
  </si>
  <si>
    <t>Effects from the 26Jun01 Peruvian earthquake.  Effects at the dam site included minor cracking and joint separation in the concrete face near the left abutment, and densification cracking in the uncompacted portion of the downstream rockfill.</t>
  </si>
  <si>
    <t>2 killed, 3 missing. Taililngs 8 km downstream the Córrego Taquaras stream, mud affected an area of 30 hectares</t>
  </si>
  <si>
    <t>WISE:15 killed, 100 missing, 100 houses destroyed</t>
  </si>
  <si>
    <t>ICOLD, WISE, Wood 2012</t>
  </si>
  <si>
    <t>Estimated 250 million gallons (950,000 m3) of water and 155,000 cubic yards (118,500 m3) of coal waste into local streams 80' deep over a 15-18' crown pillar; $46M for cleanup, $3.5M in state fines; since this event, 22 impoundment spills attributed to Massey-operated sites through2010 (Wheeling Jesuit Univ.)</t>
  </si>
  <si>
    <t>MW &amp; E</t>
  </si>
  <si>
    <t>Failure at containment wall separating tailings pond from decant pond, which caused a 1.3m rise I nwater level. Discharge was controlled and only increase in suspended solids in the Leipojoki and Sakajoki Rivers was reported. https://pure.ltu.se/portal/files/96533586/Numerical_analysis_of_staged_construction_of_an_upstream_tailings_dam.pdf</t>
  </si>
  <si>
    <t>22,000 t of heavy-metal contaminated tailings, contamination of the Vaser stream, tributary of the Tisza River. Company: Remin SA</t>
  </si>
  <si>
    <t>DS then US</t>
  </si>
  <si>
    <t>(Aurul SA-Esmeralda Exploration, Australia (50%), Remin S.A. (44.8%))  Killed tonnes of fish and poisoned drinking water of more than 2 million people in Hungary; retreating old tailings (mining there for over 2,000 years) with cyanide; high snowfall led to water rise and overtopping causing a breach 25m wide and 2.5m deep (livebettermagazine.com)</t>
  </si>
  <si>
    <t>Drainage tunnel blowout</t>
  </si>
  <si>
    <t>Jumbo</t>
  </si>
  <si>
    <t>Failure of the surface water diversion culvert beneath the facility. Discharge of tailings into the water reclaim pond downstream of the impoundment and into Little Sheep Creek.</t>
  </si>
  <si>
    <t>Surigao Del Norte Placer, Philippines (3 of 3) Manila Mining Corp</t>
  </si>
  <si>
    <t>Manila Mining Corp.  Tailings spill from damaged concrete pipe.  17 homes buried, 51 hectares of riceland swamped. Release 700,000 t (ICOLD)</t>
  </si>
  <si>
    <t>Fertiberia phosphate mine.  Release of wastewater between 50,000 - 400,000m3 of acidic and toxic water (Wood 2012).  Dam constructed in 1997.</t>
  </si>
  <si>
    <t>Philex Gold Philippines Inc. Heavy rain resulted in overflowing of silt dam at the Sibutad gold project</t>
  </si>
  <si>
    <t>Modern mining started in 1876 at nearby Aznalcollar; Andaluza de Piritas started open pit in 1979 after delineating recently-discovered mineralization; Boliden purchased company in 1987.</t>
  </si>
  <si>
    <t>Phosphogypsum stack failure. Biota in the Alafia River eliminated (WISE). Mulberry Phosphate had a gypsum stack dam break that resulted in the release of approximately 50 million gallons of waters into adjacent marshes and ponds. Acidic water eventually traveled down the Alafia toward Tampa Bay. Estimates of fish killed ranged from 50,000 to 3,000,000 (Beavers 2013).</t>
  </si>
  <si>
    <t>Philex Gold Philippines Inc. Heavy rain caused mudflow and rockslide into silt dam at Lalab. Flashfloods damaged nearby houses and rice fields.</t>
  </si>
  <si>
    <t>Tailings dam slope failure. Tailings flow covers 16 hectares.</t>
  </si>
  <si>
    <t>US/CL</t>
  </si>
  <si>
    <t>Intraplate earthquake Ms = 7.0, R = 80 km, dam slope 1.7:1; deaths in 1943 failure after 7.9 magnitude eartquake</t>
  </si>
  <si>
    <t>Intraplate earthquake Ms = 7.0, R = 100 km, dam slope 1.5:1</t>
  </si>
  <si>
    <t>Intraplate earthquake Ms = 7.0, R = 80 km, dam slope 1.5:1</t>
  </si>
  <si>
    <t>Intraplate earthquake Ms = 7.0, R = 120 km, dam slope 1.5:1</t>
  </si>
  <si>
    <t>Amatista, Peru</t>
  </si>
  <si>
    <t>WISE, Oldecop &amp; Rodríguez 2007</t>
  </si>
  <si>
    <t>Liquefaction failure of upstream-type tailings dam during M 7.5 Nazca earthquake. Flow runout of about 600 meters, spill into river, croplands contaminated. Contamination, damming Acarí river with 600 thousand m3 of tailings</t>
  </si>
  <si>
    <t>M 7.5 Nazca earthquake</t>
  </si>
  <si>
    <t>400,000 tonnes released, 300 km of Pilcomayo river contaminated</t>
  </si>
  <si>
    <t>Marcopper, Marinduque Island, Philippines (2 of 2) (Placer Dome and President Marcos)</t>
  </si>
  <si>
    <t>Drainage tunnel plug failed. 26 km of the Makulaquit and Boac river systems filled with tailings rendering them unusable; US$ 80 million in damage; no production after this event</t>
  </si>
  <si>
    <t>Pb,Zn, Ag</t>
  </si>
  <si>
    <t>tailings &amp; moraine</t>
  </si>
  <si>
    <t>Uncontrolled erosion at an internal dam due to earth works resulted in high flows into the clarification pond.</t>
  </si>
  <si>
    <t>Pressure exerted by impounded tailings caused leak in decant tower of tailings pond 1 at the Bulawan gold mine. This was the 4th discharge in this area (1st was in 1982);  mine reactivated by Philex in 1996 and decommissioned in 2002 after which tailings dried up causing a dust problem as far as 5km from site</t>
  </si>
  <si>
    <t>R</t>
  </si>
  <si>
    <t>25-30</t>
  </si>
  <si>
    <t>Movement of dam</t>
  </si>
  <si>
    <t>Surigao del Norte Placer, Philippines (2 of 3) (Manila Mining Corp)</t>
  </si>
  <si>
    <t xml:space="preserve">12 people killed, coastal pollution </t>
  </si>
  <si>
    <t>Cambior Inc., Canada (65%), Golden Star Resources Inc., Colorado, USA (30%) 80 km of Essequibo River declared environmental disaster zone.</t>
  </si>
  <si>
    <t>Hopewell Mine, Hillsborough County, Florida, USA (IMC-Agrico)</t>
  </si>
  <si>
    <t>Water from a clay settling pond spilled into nearby wetlands and the Alafia River, Keysville flooded.</t>
  </si>
  <si>
    <t>Payne Creek Mine, Polk County, Florida, USA (IMC-Agrico)</t>
  </si>
  <si>
    <t>Majority of spill contained on adjacent mining area; 500,000 m3 released into Hickey Branch, a tributary of Payne Creek.</t>
  </si>
  <si>
    <t>Fort Meade Phosphate, Florida, USA (Cargill)</t>
  </si>
  <si>
    <t>Phosphogypsum process (?) water. Spill into Peace River near Fort Meade.</t>
  </si>
  <si>
    <t>Sinkhole opens in phosphogypsum stack.</t>
  </si>
  <si>
    <t>US paddock</t>
  </si>
  <si>
    <t>Dam wall breach following heavy rain, tailings traveled 4 km downstream, 17 people killed, extensive damage to residential township; No 4 TSF started in 1978 and was only 320m from nearest houses</t>
  </si>
  <si>
    <t>Cu U</t>
  </si>
  <si>
    <t>Designed groundwater leakage from unlined tailings impoundment into groundwater.  Up to 5 million m3 of contaminated water into the subsoil.</t>
  </si>
  <si>
    <t>Slip from rise in phreatic surface.caused by poorly constructed ineffectual drains.no release operations halted for 3 weeks lost revenue.</t>
  </si>
  <si>
    <t>Aggregate</t>
  </si>
  <si>
    <t>Harder&amp;Stewart 1996</t>
  </si>
  <si>
    <t>The failure involved a 60-m-wide breach of a tailings dam with a maximum height of 24 m, and 60 and 90 m downstream displacements of two sections of the dam. The failure resulted from liquefaction of the impounded tailings and possibly of the embankment materials.</t>
  </si>
  <si>
    <t>Fort Meade, Florida, Cargill phosphate (3 of 3)</t>
  </si>
  <si>
    <t>Marcopper, Marinduque Island, Mogpog Philippines(12/6) (1 of 2) (Placer Dome-President Marcos)</t>
  </si>
  <si>
    <t>Siltation (tailings) dam failure. Mogpog River and Mogpog town flooded. The dam was completed in 1992.</t>
  </si>
  <si>
    <t xml:space="preserve">Fish killed when acidic water spilled into Archie Creek (WISE). </t>
  </si>
  <si>
    <t>T&amp;E</t>
  </si>
  <si>
    <t>Itogon-Suyoc Mines.  Overtopping at the dam of the Itogon-Suyoc gold and silver mines occurred during a typhoon when the dam’s penstock and diversion tunnel were blocked. Siltation of the adjoining river. No production after this event.</t>
  </si>
  <si>
    <t xml:space="preserve">Slope Stability in Surface Mining, W. A. Hustrulid, M. Kim McCarter, Dirk J. A. Van Zyl, 2001, Chapter 42, Management and Operational Background to the Three Tailings Dam Failures in South Africa, G Blight, p. 386.  Three separate events within 4 days.  </t>
  </si>
  <si>
    <t>cu</t>
  </si>
  <si>
    <t>EPA 1998</t>
  </si>
  <si>
    <t xml:space="preserve">In January and February 1993 heavy precipitation contributed to an overtopping of the No 1 Tailings Dam berm resulting in an erosional event on the face of the dam Approximately 54.1 million gallons of storm water and process water and 90,000 cubic yards of tailings were released </t>
  </si>
  <si>
    <t>EPA 1997</t>
  </si>
  <si>
    <t>Swollen out of its banks by the heavy rains, the Gila River breached the AB-BC tailings impoundment containment dike on the night of January 9, 1993.  Continued flooding over the next several days resulted in a total of 13 separate breaches of the dike, three of which eroded through the dike and into the toe of the tailings pile.</t>
  </si>
  <si>
    <t>Dam failure from overtopping.</t>
  </si>
  <si>
    <t>Dam failure from inundation of the beach.</t>
  </si>
  <si>
    <t>Piplinks, Larrauri</t>
  </si>
  <si>
    <t>Philex Mining Corp. Collapse of dam wall (foundation failure). 80,000,000 tonnes released, siltation affected government irrigation system; the 2nd of 3 dams that Philex controls failed in 1994 and a 3rd breached in 2001; Benguet Corp and Lepanto mines have built 5 TSFs each and no longer operate their mines; Itogon-Suyac;s TSF collapsed in 1994 (from UN report (2007))</t>
  </si>
  <si>
    <t>Kolontár Report, Larrauri</t>
  </si>
  <si>
    <t>The Kolontar Report (https://www.google.com/?gws_rd=ssl#q=kolontar+hungary+disaster)  Dam break occurred during the construction of Reservoir 10 resulting in alkaline (pH = 10-11) slag water escaping, polluting the rivers Marcal and Rába through the Torna stream to a traceable extent.</t>
  </si>
  <si>
    <t>Dam failure (liquefaction in old tailings foundation during construction of incremental raise), material was contained in an adjacent pond.</t>
  </si>
  <si>
    <t>Magma Mine Tailings Dam #3</t>
  </si>
  <si>
    <t>On January 4, 1991, the face of Tailings Dam No. 3 failed, allowing 150 to 250 tons of tailings to enter Pinto Creek. The tailings discharge was accompanied by approximately two million gallons of water which were released over a period of 16 hours.</t>
  </si>
  <si>
    <t>The spill killed 11,000 fish and decimated 50 miles of the Lynches River. (Protecting America's Waters from Irresponsible Mining, National Wildlife Federation, February, 2012)</t>
  </si>
  <si>
    <t>Proceedings: Failure of the dam in 1990, when it discharged 190,000 cu m of tailings into Davidson Creek and the Montreal River. The contaminant plume was observed as far away as Lake Temiskaming, some 168 km downstream. (https://www.etde.org/etdeweb/details.jsp?query_id=1&amp;page=0&amp;osti_id=415194); Ontario Environment (https://archive.org/details/matachewanmineta00ontauoft)</t>
  </si>
  <si>
    <t>Na</t>
  </si>
  <si>
    <t>Ag Pb</t>
  </si>
  <si>
    <t>Clay</t>
  </si>
  <si>
    <t>https://www.researchgate.net/publication/10589756_State_of_the_marine_environment_at_Little_Bay_Arm_Newfoundland_and_Labrador_Canada_10_years_after_a_do_nothing_response_to_a_mine_tailings_spill</t>
  </si>
  <si>
    <t>In 1989, the tailings pond dam at the site of a former copper mine near Little Bay, Newfoundland and Labrador, Canada, ruptured and tailings spilled into Little Bay Arm. As a result, the marine environment around Little Bay Arm has become contaminated with heavy metals from the tailings.</t>
  </si>
  <si>
    <t>Riverview, Hillsborough County, Florida (Gardiner/Cargill)</t>
  </si>
  <si>
    <t>A breach at a Riverview phosphogypsum stack caused the release of 65,000 gallons of process water into Hillsborough Bay, impacting coastal ecosystems, including sea grasses and mangroves. Acidic spill. Thousands of fish killed at mouth of Alafia River. (An Overview of Phosphate Mining and Reclamation in Florida, Casey Beavers, University of Florida thesis, April 2013)</t>
  </si>
  <si>
    <t>Unidentified, Hernando, County, Florida, USA #1</t>
  </si>
  <si>
    <t>Surigao Del Norte Placer, Philippines (1 of 3) (Manila Mining Corp)</t>
  </si>
  <si>
    <t>tailings flow 80 km downstream</t>
  </si>
  <si>
    <t>Argillite, aleurolite</t>
  </si>
  <si>
    <t>7th dyke was being placed over a frozen beach, to raise dam height to 53m. Rotational slip 15m high x 250m long lowered crest 3m and bottom of slip moved 3m downstream. Caused by high rate of filling (260,000 cu m during 2 ½ months).</t>
  </si>
  <si>
    <t>When tailings deposition resumed following liner repairs, routine groundwater monitoring detected elevated levels of process solution immediately downstream from the embankment.  Impoundment seepage was estimated as 450 to 650 gpm.  A recovery system of pumpback wells was installed downstream from the embankment.</t>
  </si>
  <si>
    <t>A slide occurred in the upstream slope as a raise was being constructed of clayey fill over the fine coal refuse (tailings)beach.  The cause was undrained shear failure due to rapid loading.</t>
  </si>
  <si>
    <t>Lepanto Consolidated Mining Corporation. Collapse of tailings pond 3 due to weakened dam embankment caused by additional loading. Siltation of the Abra River which affected 9 municipalities</t>
  </si>
  <si>
    <t xml:space="preserve">Fe </t>
  </si>
  <si>
    <t>Valley side</t>
  </si>
  <si>
    <t>Dam built in 1931 in an uncontrolled manner, mainly of tailings, with crest width of 1m and downstream slope 1:1.  Overtopped during 1 in 100 year flood.  Dam failed, spillway shifted; slimes released; pipeline washed out causing further pollution of waterway. Minimal release of tailings.</t>
  </si>
  <si>
    <t>Itabirito, Minas Gerais, Brazil (Itaminos Comercio de Minerios)</t>
  </si>
  <si>
    <t>Gravity</t>
  </si>
  <si>
    <t>Masonry</t>
  </si>
  <si>
    <t>Dam of masonry construction using bricks made from clay and iron ore tailings burst, it is said, due to saturation of the brickwork.</t>
  </si>
  <si>
    <t>Tailings spilt out through dam but were almost completely contained by the emergency pond downstream of the dam.</t>
  </si>
  <si>
    <t>Niujiaolong tailings pond, China</t>
  </si>
  <si>
    <t>CEC 2017</t>
  </si>
  <si>
    <t>ICOLD, WISE, Rico, Luino &amp; De Graff 2012</t>
  </si>
  <si>
    <t>Damage valued at Euro133M; razed 20 buildings in Stava and flowed in to Avisio River; mining of argentiferous galena since 16th c.; fluorite mining commenced in 1934 and throughput increased from 30tpd to 200tpd in 1961; 1st TSF in use by 1962, 2nd by 1970</t>
  </si>
  <si>
    <t>Veta de Agua No. 1, Chile</t>
  </si>
  <si>
    <t>The dam was constructed using both upstream and centerline methods with downstream slopes of 1.5:1.  During the M7.8 earthquake of March 3, 1985, the dam failed by liquefaction.</t>
  </si>
  <si>
    <t>Niujiaolong, Hunan (Shizhuyuan Non-ferrous Metals Co.)</t>
  </si>
  <si>
    <t>Wei, Quelopana, 2019</t>
  </si>
  <si>
    <t>With no engineering supervision during construction, the dam fill was essentially uncompacted (less than 80% maximum dry density).  Collapse of the fill occurred as saturation developed resulting in loss of freeboard, slumping of the slope, and breach of the dam.</t>
  </si>
  <si>
    <t>Cycloned sands received some compaction during spreading with a bulldozer. During the M7.8 earthquake of March 3, 1985, minor damage occurred in the form of a sloughing of sands in the upper part of the downstream slope and shallow slides in the upper 6 ft of the unsubmerged upstream slope.</t>
  </si>
  <si>
    <t>The cross-valley abandoned dam had a decant structure but no abandonment spillway. Overtopping failure occurred due to insufficient decant capacity for routing streamflows through the impoundment.</t>
  </si>
  <si>
    <t>Waste dump failure - pore pressure resulting from collapse settlement. River valley filled with waste for 2.5km. (Blight &amp; Fourie, 2004)</t>
  </si>
  <si>
    <t>A 200-ft long shallow slide occurred on the downstream slope of this slimes dam at the point of transition where the slope flattened from 3H:1V to 6H:1V.</t>
  </si>
  <si>
    <t>E&amp;T</t>
  </si>
  <si>
    <t>Phreatic surface allowed to rise and ditch cut in crest of starter dam to collect seepage.  Starter dam became saturated. Rotational slip developed, said to be caused by incompatibility between real and design values for shear characteristics of foundation soil. Stabilized by toe weighting with rockfill.</t>
  </si>
  <si>
    <t>Instability of the downstream slope was caused by poor compaction of fill.</t>
  </si>
  <si>
    <t>Vermiculite</t>
  </si>
  <si>
    <t>A pipe spillway through the clay-shale embankment collapsed and caused the dam to fail A downstream impoundment contained the tailings released.</t>
  </si>
  <si>
    <t>A tailings pipeline on the dam crest broke during the night, eroding a gully 2-3 ft wide and 5-6 ft deep on the downstream face of the embankment. No impounded tailings were released.</t>
  </si>
  <si>
    <t>It is estimated that 160,000 gal.  of cyanide-bearing effluent leaked past the slurry cutoff between April 1983 and June, 1984, with average concentrations of 1.5 mg/l total and 0.3 mg/l free cyanide.  The reason for the leakage is presumed to be an undetected landslide-related discontinuity in the impermeable stratum that was not penetrated by the cutoff.</t>
  </si>
  <si>
    <t>The two abandoned dams contained cross-valley impoundments in series, and incorporated only decant structures with no abandonment spillways. Overtopping caused failure of the upper dam and cascade failure of the lower dam.</t>
  </si>
  <si>
    <t>Seepage through/under the dam was higher than expected, and contained high levels of cynaide. A treatment system for the seepage had to be installed.</t>
  </si>
  <si>
    <t>Sipalay, Phillippines, No.3 Tailings Pond (Maricalum Mining Corp)</t>
  </si>
  <si>
    <t>Dam failure, due to slippage of foundations on clayey soils.  Widespread inundation of agricultural land up to 1.5 m high; 1st of 4 discharges reported in this area (4th in 1995); mine reactivated by Philex in 1996 and decommissioned in 2002 after which tailings dried up causing a dust problem as far as 5km from site.</t>
  </si>
  <si>
    <t>Gypsum</t>
  </si>
  <si>
    <t>The gypsum embankment was built on soft phosphatic clay slimes, which caused a 900-ft section of the embankment slope to fail.  An unknown quantity of low-pH process water was released.</t>
  </si>
  <si>
    <t>Ceased operations in 1954. No additional details available.</t>
  </si>
  <si>
    <t>The failure is attributed to a rapid raising rate and insufficient dissipation of pore pressures in the embankment.</t>
  </si>
  <si>
    <t>Pollution Tingo river, damage to agriculture</t>
  </si>
  <si>
    <t>Kyanite</t>
  </si>
  <si>
    <t>Seepage and piping with release of 10,000,000 gallons of supernatant.</t>
  </si>
  <si>
    <t>Mined closed in 1982; basic surface remediation and tailings pumped into undergorund mine; high radium levels proximal to and on site; EPA program in progress</t>
  </si>
  <si>
    <t>Two slides occurred on the 1.5:1 embankment slope due to snowmelt and internal seepage.  Both were shallow, measuring 30-80 ft top width, 150-200 ft base width, and 80-100 ft length.</t>
  </si>
  <si>
    <t xml:space="preserve">Piping in the sand beach of the tailings dam </t>
  </si>
  <si>
    <t>Oil Sands</t>
  </si>
  <si>
    <t>Slope instability occurred during construction of the dam.</t>
  </si>
  <si>
    <t>Measures to reduce seepage were undertaken in conjunction with abandonment and closure of the impoundment.  These included an embankment buttress with an internal synthetic impervious membrane, and cement-bentonite grouting of selected zones of the rock foundation.</t>
  </si>
  <si>
    <t>Following continuous rain over several days (seasonal total rainfall above average), a breach 55m wide suddenly developed, releasing a flow slide of tailings, blocking and contaminating public waterway.  Minor damage to local village.  One child killed and another injured.</t>
  </si>
  <si>
    <t>ICOLD, Rico, Quelopana 2019, CDA 2017</t>
  </si>
  <si>
    <t>dam failure due to aftershock</t>
  </si>
  <si>
    <t>ICOLD, WISE, Rico, Ishihara 1984</t>
  </si>
  <si>
    <t>Dam failure due to earthquake</t>
  </si>
  <si>
    <t>ICOLD, Ishihara 1984</t>
  </si>
  <si>
    <t>The embankment is founded on pre-sheared clay shales of low residual strength.  Measured foundation movements indicated the potential for foundation instability, and portions of the embankment were re-designed with slopes as flat as 9:1.</t>
  </si>
  <si>
    <t>Pb</t>
  </si>
  <si>
    <t>The dam overtopped during an intense 6-inch rainfall due to inadequate spillway capacity.  Tailings were eroded by the impounded water flowing through the breach.  These tailings were subsequently deposited throughout the city of Fredricktown.</t>
  </si>
  <si>
    <t>Dam failure, due to rupture of plugged slurry pipeline; mill decommissioned in 1993</t>
  </si>
  <si>
    <t>Melting of snow incorporated into the dam fill caused sufficient slumping to allow overtopping to occur.  About 2.3 million gallons of effluent was released along with a small quantity of tailings, but no offsite contamination occurred.</t>
  </si>
  <si>
    <t>REE</t>
  </si>
  <si>
    <t>An initial localized dike failure in 1976 was attributed to a high phreatic surface in the dike resulting from rainfall and high pond operating levels.  A larger failure one year later showed evidence of upthrusting at the toe of the pit, block-type downslope movement of tailings and sand boils within the failed mass.</t>
  </si>
  <si>
    <t>Concentrated seepage and piping in karstic foundation limestone occurred at the embankment toe.  A small ring dike was constructed around the area, and water within it was allowed to rise until pressure head balanced seepage exit pressures.  No further piping occurred.</t>
  </si>
  <si>
    <t>Differential settlement of foundation soils caused embankment cracking and piping failure. A minor quantity of effluent was released.</t>
  </si>
  <si>
    <t>Dam failure due to high phreatic surface and seepage breakout on the embankment face.  Tailings flow reached and polluted nearby river</t>
  </si>
  <si>
    <t>The area experienced a M7.8 main shock, a M7.1 shock 15 days later, and numerous aftershocks of magnitude greater than 5.  Damage consisted of cracks on the downstream embankment face and tailings beach, accompanied by boils and fissures near the ponded water.  The dam did not fail and remained in service.</t>
  </si>
  <si>
    <t>During the spring thaw, severe sloughing on the downstream face of the dam occurred, accompanied by extensive downslope creep of heavily saturated fill containing blocks of frozen soil.</t>
  </si>
  <si>
    <t>Barite</t>
  </si>
  <si>
    <t>During initial raising of the starter dike, sand and gravel mill reject with excessive fines content was used as fill in the downstream portion of the raise.  This did not provide sufficient drainage, and a slide resulted due to the high phreatic surface.</t>
  </si>
  <si>
    <t xml:space="preserve">Tailings flow slide polluted nearly 100 miles (160 km) of the Animas river and its tributaries; severe property damage; no injuries </t>
  </si>
  <si>
    <t>Rising of tailings above design level caused overloading of the decant tower and collectors, resulting in structural failure.  Tailings flowed through tower and collector into river and backwater of a water retention downstream.</t>
  </si>
  <si>
    <t>Adjacent to Bingham Canyon open pit; underground mine operated form 1979-1982 and re-opened in 1984. The embankment breached due to overtopping when a slide blocked the spillway structure.</t>
  </si>
  <si>
    <t>During extreme runoff from a rain-on-snow event, the slopes of a sidehill diversion ditch became saturated and failed, directing the diverted streamflow into the abandoned impoundment.  The decant capacity was insufficient to discharge the inflow, and the embankment was breached by overtopping.</t>
  </si>
  <si>
    <t>The apparent cause of failure was embankment sliding along residual and alluvial foundation soils. The tailings flowslide reached a nearby drainage and from there entered a creek.</t>
  </si>
  <si>
    <t>Now known as the Mt Emmons mine.</t>
  </si>
  <si>
    <t>R,E</t>
  </si>
  <si>
    <t>Leakage of water containing copper and zinc. Dam built on fractured bedrock, with no liner or grouting.</t>
  </si>
  <si>
    <t>K</t>
  </si>
  <si>
    <t>During operation, leakage of brine into the shallow aquifer was detected.</t>
  </si>
  <si>
    <t>Trona</t>
  </si>
  <si>
    <t>Foundation conditions consisted of highly fractured rock with open joints, and the dam initially incorporated a
nominal cutoff. Seepage containing high salt concentrations emerged on the surface downstream from the dam.</t>
  </si>
  <si>
    <t>Pt</t>
  </si>
  <si>
    <t>ICOLD, WISE, Rico, Quelopana, 2019</t>
  </si>
  <si>
    <t>https://books.google.com/books?id=mDgarPrQ1_YC&amp;pg=PA383&amp;lpg=PA383&amp;dq=Bafokeng+tailings&amp;source=bl&amp;ots=rgKF0PG8jS&amp;sig=ZHuhBXlzouXT6uMa4exSS0DC96U&amp;hl=en&amp;sa=X&amp;ved=0ahUKEwjKj4OnguLMAhUMcj4KHaBwAc0Q6AEIMDAD#v=onepage&amp;q=Bafokeng%20tailings&amp;f=false (copied 9Jun16)</t>
  </si>
  <si>
    <t>Mica</t>
  </si>
  <si>
    <t>During a heavy rain, the dam overtopped and deep gullies were eroded into the embankment face.  This loss of support caused sliding of the downstream slope over its full height and over a width of 200 ft.  Slimes were released to an adjacent river.</t>
  </si>
  <si>
    <t>Ag</t>
  </si>
  <si>
    <t>Rain on heavy snowpack caused the impoundment to fill to capacity, and emergency pumping was insufficient to prevent overtopping with the loss of 2 million gallons of water and about 20% of the impounded tailings.</t>
  </si>
  <si>
    <t>Galena Mine, Idaho, USA (ASARCO) (2 of 2)</t>
  </si>
  <si>
    <t xml:space="preserve">Three tailings impoundments in a sidehill configuration adjoined each other within a narrow valley with a creek at their toe.  During a rain-on-snow event, flooding on the creek reached estimated 100-yr recurrence interval flows.  A culvert in the creek upstream from the impoundments became blocked by debris, diverting a large portion of the streamflow into the uppermost impoundment.  Lacking sufficient decant spillway capacity for these flows the uppermost embankment breached by overtopping, resulting in cascade failure of all three impoundments.  Tailings released in the failure covered about 5 acres, including a short section of highway and railroad track. </t>
  </si>
  <si>
    <t>The starter dike for an upstream embankment partially breached due to seepage and piping after heavy rains.</t>
  </si>
  <si>
    <t>Several episodes of instability occurred within compacted fill that was being placed over spigotted beach sand tailings during construction of upstream raises.</t>
  </si>
  <si>
    <t>When the embankment reached a height of 65 feet, slope instability occurred due to undrained shearing in soft foundation clays that had reached normally-consolidated conditions under the applied embankment loading.  Further raising was discontinued, and the impoundment was subsequently abandoned.</t>
  </si>
  <si>
    <t>Overtopping resulted in breach of the embankment, loss of impounded water, and erosional-type gullying of tailings within the impoundment.  Flow sliding of the tailings mass, however, did not occur.</t>
  </si>
  <si>
    <t>Ray Mine, Arizona, USA #2 (Kennecott)</t>
  </si>
  <si>
    <t>Instability occurred along a small section of the embankment near the location where embankment failure had previously occurred on Dec. 2, 1972. No tailings were released. An earlier failure due to "perched seepage conditions along a slimes layer".</t>
  </si>
  <si>
    <t>The dam included a 60 foot high zoned earthfill starter dike.  Prior to failure, two 15-foot high upstream raises had been added using perimeter dikes of uncompacted clayey soils derived from weathered shales.  A third raise of cycloned sand tailings was under construction when the uncompacted shale dikes slumped from increased load and pore pressure.  The resulting embankment breach took the form of a narrow gulley down to the level of the starter dike crest, and released about one-third of the impoundment contents in the form of a tailings flowslide. Tailings reached streams and rivers as far as 15 miles away.</t>
  </si>
  <si>
    <t>Improper operation and inadequate tailings beach deposition allowed ponded water to encroach on the embankment crest and overtopping failure to occur.</t>
  </si>
  <si>
    <t>Slope instability along a 500-ft section of the embankment caused failure to occur.  Instability is believed to have been related to saturation and perched seepage conditions along a layer of slimes deposited within the embankment 20 years earlier.  Released tailings covered a small section of an adjacent railroad.</t>
  </si>
  <si>
    <t>Zn, Pb, Cu</t>
  </si>
  <si>
    <t>In October 1972, an extremely intense rainfall event caused instability in the Brunita mine pond. A flash flood of the tailings killed one person and caused serious material damage.</t>
  </si>
  <si>
    <t>ICOLD, WISE, Rico, CDA 2017</t>
  </si>
  <si>
    <t>Tailings traveled 27 km downstream, 125 people lost their lives, 500 homes were destroyed. Property and highway damage exceeded $65 million</t>
  </si>
  <si>
    <t>Galena Mine, Idaho, USA (ASARCO) (1 of 2)</t>
  </si>
  <si>
    <t>Flooding on the stream adjacent to the toe of four sidehill type impoundments caused erosion damage to the embankments.</t>
  </si>
  <si>
    <t>WISE, Rico, CDA 201</t>
  </si>
  <si>
    <t>Breach of the dam allowed the phosphatic clay slimes to enter the Peace River, where they were carried in suspension for 120 km. The cause of the failure is unknown, although the dam was observed to have been intact and with no signs of distress 15 minutes before the failure occurred.</t>
  </si>
  <si>
    <t>43 years since the Certej gold mine dam failure, Mining Watch Romania, October 30, 2014; Certej 1971 forgotten tragedy of 89 lives buried under 300 thousand cubic meters of mud, Adevărul, October 14, 2010</t>
  </si>
  <si>
    <t>Rudolph &amp; Coldewey 2008</t>
  </si>
  <si>
    <t>M 4.8 earthquake caused a landslide that broke the tailings dam.  Tailings mud destroyed the surface facilities of the mine and flew into the shafts. Only 25 miners survived. (used average for deaths for severity score)</t>
  </si>
  <si>
    <t>3 dead, 1 destroyed house, interruption of little Lima highway-Huaraz.</t>
  </si>
  <si>
    <t>Water decanted from the impoundment flowed in an unlined channel parallel to the downstream toe of the dam.  Erosion of the unlined channel produced downcutting of as much as 12 feet.  This triggered cracking and deformation of the downstream embankment slope, with movements seated within lacustrine foundation sediments at a depth coincident with the eroded channel bottom.</t>
  </si>
  <si>
    <t>Cu, Pb, Zn</t>
  </si>
  <si>
    <t>St</t>
  </si>
  <si>
    <t>Pollution of Huallaga river and damage to road infrastructure</t>
  </si>
  <si>
    <t>Cu, Ag, Pb, Zn</t>
  </si>
  <si>
    <t>Pollution of San Felipe river</t>
  </si>
  <si>
    <t>A break in the tailings discharge line caused the dike to breach and tailings to flow for a period of 2 hours.  No offsite contamination occurred.</t>
  </si>
  <si>
    <t>Saturated slime tailings deposited in a TSF #3 over subsidence feature flowed into an underground mine killing 89 miners.</t>
  </si>
  <si>
    <t>Slope failure occurred immediately after completion of a perimeter dike to raise the embankment and following a period of heavy rainfall.</t>
  </si>
  <si>
    <t>Overtopping failure occurred due to ice blockage of a decant structure.</t>
  </si>
  <si>
    <t>Dam breach occurred due to structural failure of a decant conduit.</t>
  </si>
  <si>
    <t>Overtopping occurred due to accumulation of water in the impoundment from hurricane rainfall.  The embankment breached and water was released, but flow failure of the tailings did not develop.</t>
  </si>
  <si>
    <t>No details provided.</t>
  </si>
  <si>
    <t>Piping failure occurred 25 years after closure with a release of 9 million gallons of tailings and supernatant.</t>
  </si>
  <si>
    <t>Sloughing of the rockfill dam following heavy rains caused large strains in the saturated tailings deposit that induced liquefaction and tailings flowsliding, with major downstream damage and loss of life.</t>
  </si>
  <si>
    <t>Gill 2011, Oldecop &amp; Rodríguez 2007</t>
  </si>
  <si>
    <t>"Damage to the agriculture of Huachocolpa, pollution" (not enough information for a higher Severity Code) (http://www.acingenieros.com/descargas/pdfs/Articulo_03_Parte_03.pdf)</t>
  </si>
  <si>
    <t xml:space="preserve">Excessive seepage through the dam occurred during the first few years of operation. No loss of tailings, or damage to dam.  </t>
  </si>
  <si>
    <t>The retaining dam of a settling pond burst and there was damage to property and roads.</t>
  </si>
  <si>
    <t xml:space="preserve">Gill 2011, Oldecop &amp; Rodríguez 2007  </t>
  </si>
  <si>
    <t>Interruption of the central road and pollution of the Rimac River (not enough information for a higher Severity Code).</t>
  </si>
  <si>
    <t>The embankment failed by liquefaction during the M7.8 Tokachi-Oki earthquake, and the resulting flowslide reached and crossed a river at the downstream toe of the embankment</t>
  </si>
  <si>
    <t>Dam breach resulted in pollution of a nearby creek and the Peace River.</t>
  </si>
  <si>
    <t>The collector ditch proved to be too shallow to completely control seepage.</t>
  </si>
  <si>
    <t>ICOLD Bulletin 121</t>
  </si>
  <si>
    <t>Underground mining upward stopping created a cavity and ultimately a sinkhole beneath the upstream slope of the dam.  A breach occurred near S end of dam: liquefied tailings swept down the valley with a width of 50m to 220m, covering 7 small villages, destroying the railway and killing 18 people.</t>
  </si>
  <si>
    <t>Climax, Grand Junction, CO, USA - Mill (Climax Molybdenum Co)</t>
  </si>
  <si>
    <t>Mill decommissioned in 1970</t>
  </si>
  <si>
    <t>250,000 m3 of phosphatic clay slimes, 1.8 million m3 of water.  Spill reaches Peace River, fish kill reported</t>
  </si>
  <si>
    <t>The failure occurred during regrading operations to stabilize bulging and deformation of the downstream dam slope that had occurred two months previously.  The tailings flow failure covered an area of 4 ha.</t>
  </si>
  <si>
    <t>Aberfan, Tip No 7, South Wales Colliery</t>
  </si>
  <si>
    <t xml:space="preserve">Coal tip (waste rock pile) failure. Waste dumped over spring on hillside above village in Tips;  a Tip failed in 1939 burying a road, Tip 4 failed in 1944, Tip 7 failed in 1966 and slid into village </t>
  </si>
  <si>
    <t>Collapse of stream deviation tunnel located under the Tiefenbachtal tailings dam. The iron oxide slurry reached the Müglitz river and then the Elbe river, coloring it red until Hamburg.</t>
  </si>
  <si>
    <t>Mir mine, Sgurigrad, Bulgaria</t>
  </si>
  <si>
    <t>ICOLD, WISE, Quelopana, 2019</t>
  </si>
  <si>
    <t>Tailings wave traveled 8 km to the city of Vratza and destroyed half of Sgorigrad village 1 km downstream, killing 488 people.</t>
  </si>
  <si>
    <t>A slurry pond that had been built into the Old Dirt Tip collapsed, sending a flow of tailings over an adjacent road which was covered to a depth of 3m and remained closed for 10 days.</t>
  </si>
  <si>
    <t>ICOLD, WISE, CDA 2017</t>
  </si>
  <si>
    <t>The failure is attributed to seepage-related slumping and piping that initiated at the toe and progressed until breach of the embankment and tailings flowsliding occurred.  The drainage system is believed to have been ineffective due to insufficient permeability of the sand.</t>
  </si>
  <si>
    <t>Williamthorpe, UK #1</t>
  </si>
  <si>
    <t>The failure is thought to have been triggered by excess foundation pore pressures.</t>
  </si>
  <si>
    <t>Failure by foundation sliding was attributed to artesian foundation pore pressures produced by seepage from adjacent active impoundments and natural recharge, with subsidence from underground workings as a possible contributing cause.</t>
  </si>
  <si>
    <t>Tymawr, United Kindom #2</t>
  </si>
  <si>
    <t>Lagoon has been formed in heaps of colliery waste on mountain side.  When tailings level reached 175m, the downslope bund breached and the released tailings flowed down towards the river and entered the colliery car park at elevation 65m where it smashed two or three cars.  It could easily have gone down the shaft.</t>
  </si>
  <si>
    <t>The tailings failures of March 28, 1965, were from La Ligua, Chile, earthquake.  This accounts for a sigificant part of the large number of earthquakes in the period of 1960-1970.  About half of the failed dams  were abandoned, and half were lecated at operating mines. (see Villavicencio et al, 2014).  The dam had been constructed according to the upstream method by spigotting from flumes on the crest and was in use as an emergency impoundment at the time of the earthquake.  Embankment slopes as steep as 1.2:1 and the presence of slimes layers near the face suggest that static stability may have been marginal even before the earthquake.  The tailings flowslide destroyed the town of El Cobre, killing more than 200.</t>
  </si>
  <si>
    <t>The tailings failures of March 28, 1965, were from La Ligua, Chile, earthquake.  The dam was constructed by cycloning and is inferred to have been raised according to the downstream method with a downstream slope of 3.7:1.  The impoundment had undergone rapid filling immediately prior to the M7-7 1/4 La Ligua earthquake of March 28, 1965.  Eyewitness accounts indicated that the impounded slimes completely liquefied, with waves generated on the surface.  Inertial forces combined with increased pressure from the liquefied slimes opened a breach near the abutment, which was rapidly enlarged by the flowslide.  The failure, combined with that of the adjacent Old Dam, destroyed the town of El Cobre and killed more than 200 people.</t>
  </si>
  <si>
    <t>The El Cobre Small Dam was adjacent to the New Dam and Old Dam, both of which failed during the M7-7 1/4 La Ligua earthquake.  The Small Dam was similar in construction to the Old Dam with steep (1.2:1) slopes, but was abandoned at the time of the earthquake, with a desiccated surface crust about 5 m deep.  Damage in the form of local slides is reported, but the dam remained essentially intact.</t>
  </si>
  <si>
    <t>The tailings failures of March 28, 1965, were from La Ligua, Chile, earthquake.  The New Dam was being used to retain mill process water at the time of the M7-7 1/4 1965 La Liqua earthquake, and pond water levels retained by the upstream-type embankment were relatively high.  Embankment slopes were a maximum of 1.4:1.  The dam failed by liquefaction during the earthquake, but no damage was reported.</t>
  </si>
  <si>
    <t>The tailings failures of March 28, 1965, were from La Ligua, Chile, earthquake.  The dam was constructed by the upstream method with slopes as steep as 1.4:1.  No damage from the resulting flowslide was reported.</t>
  </si>
  <si>
    <t>The tailings failures of March 28, 1965, were from La Ligua, Chile, earthquake.  Only 8m separated the edge of the ponded water from the crest of this upstream-type embankment with slopes as steep as 1.4:1. According to eyewitness accounts, the face of the embankment slid first, followed by flowsliding of the tailings behind the breach.</t>
  </si>
  <si>
    <t>The tailings failures of March 28, 1965, were from La Ligua, Chile, earthquake.  This upstream dam experienced liquefaction flow failure. The liquefied tailings traveled a distance of 1 km on the gently sloping valley floor without doing any damage.</t>
  </si>
  <si>
    <t>The tailings failures of March 28, 1965, were from La Ligua, Chile, earthquake.  Two nearly identical upstream type dams were located on a 30 degree mountainside slope and used alternately.  Dam No.  1 was breached during the M7-7 1/4 Ligua earthquake, releasing a small flowslide from the upper portion of the impounded tailings.</t>
  </si>
  <si>
    <t>The tailings failures of March 28, 1965, were from La Ligua, Chile, earthquake.  The rockfill dam with slideslopes of about 1.5:1.  Damage consisted of shallow longitudinal cracking on the crest.</t>
  </si>
  <si>
    <t>The tailings failures of March 28, 1965, were from La Ligua, Chile, earthquake.  The impoundment, incorporating 3 levels, had been abandoned for 10 years.  The embankments were constructed with 1.4:1 slopes.  The earthquake produced cracks up to 6 feet deep along the entire crest accompanied by several circular slides, especially at corners of the embankment.  Crest deformation up to 1 foot also occurred.</t>
  </si>
  <si>
    <t>ICOLD, Quelopana, 2019</t>
  </si>
  <si>
    <t>The tailings failures of March 28, 1965, were from La Ligua, Chile, earthquake.  The dam experienced strong shaking during the earthquake and was adjacent to the active Los Maguis No.  3 dam which failed. The No.1 dam had been out of service for many years, and experienced only slight cracking along the crest and small slides in dry tailings on the sideslopes.</t>
  </si>
  <si>
    <t>The tailings failures of March 28, 1965, were from La Ligua, Chile, earthquake.  The No. 1 dam had been constructed with 1.7:1 slopes and was in active operation at the time of the earthquake.  Serious cracking occurred at one corner, but the embankment did not fail.</t>
  </si>
  <si>
    <t>The tailings failures of March 28, 1965, were from La Ligua, Chile, earthquake.  The No. 2 dam was inactive at the time of the earthquake, and suffered minor cracking.</t>
  </si>
  <si>
    <t>The tailings failures of March 28, 1965, were from La Ligua, Chile, earthquake.  The No.  3 dam was inactive at the time of the earthquake, and suffered minor cracking.</t>
  </si>
  <si>
    <t>The tailings failures of March 28, 1965, were from La Ligua, Chile, earthquake. The No. 4 dam was inactive at the time of the earthquake, and suffered minor cracking.</t>
  </si>
  <si>
    <t>The upstream type dam experienced strong shaking during the M7-7 1/4 La Ligua earthquake.  Eyewitness accounts indicate that surface waves were generated on the liquefied slimes for as long as 1-1/2 minutes after shaking ceased.  These waves of liquefied slimes eroded the small perimeter dike on the embankment crest, breaching the embankment and producing a tailings flowslide.</t>
  </si>
  <si>
    <t>The Cerro Negro No.  2 dam was inactive at the time of the M7-7 1/4 La Ligua earthquake and adjacent to the No.  3 dam which failed.  Its slopes were as steep as 1:1.  The No.  2 dam, like the adjoining inactive No.  1 dam, experienced cracking along the crest and small slides.</t>
  </si>
  <si>
    <t>The Cerro Negro No. 1 dam was inactive at the time of the M7-7 1/4 La Ligua earthquake and adjacent to the No. 3 dam which failed.  Its slopes were as steep as 1:1.  The No. 1 dam experienced cracking, especially along the crest, and some small slides.</t>
  </si>
  <si>
    <t>Release of impounded phosphatic clay slimes caused pollution of an adjacent creek and the Alafia River</t>
  </si>
  <si>
    <t>The dam was constructed as a starter dike for subsequent upstream raising, and operated initially to retain water.  During first filling, sinkholes appeared in both abutments, and were initially treated by covering with tailings.  When this proved ineffective, a concrete cutoff wall was constructed through the embankment and into the foundation.  Sinkhole development was attributed to thawing of foundation permafrost that allowed ice-filled joints in foundation rock to transmit seepage and piping to occur.</t>
  </si>
  <si>
    <t>The dam was initially constructed and raised using clay and gravel soils with downstream slopes of 1.5:1.  Slope instability occurred due to lack of internal drainage and the steep embankment slopes.  An internal drainage zone was incorporated for subsequent raises of the dam.</t>
  </si>
  <si>
    <t>Cause of the failure is not reported.  Released material was contained in a downstream impoundment.</t>
  </si>
  <si>
    <t xml:space="preserve">Castano Viejo Mine, San Juan, Argentina </t>
  </si>
  <si>
    <t>Pb,Zn,Cu,Ag</t>
  </si>
  <si>
    <t>Wood</t>
  </si>
  <si>
    <t xml:space="preserve">Garino et al 2016, Pacheco 2018. </t>
  </si>
  <si>
    <t>The mine utilized several primative dams, one of which collapsed during operation. The reason of the failure is unknown but there is some evidence suggesting it was caused by water injection, due the rupture of a decant pipe, followed by erosion of the external slope and tailings liquefaction. The tailings flowed downstream causing 3 causalities without reaching the Castaño River.</t>
  </si>
  <si>
    <t>The dam was intentionally breached and a 2-foot depth of effluent was released to prevent uncontrolled release of the impoundment contents during heavy rain.</t>
  </si>
  <si>
    <t>Louisville, USA</t>
  </si>
  <si>
    <t>Carbide</t>
  </si>
  <si>
    <t>Excessive seepage and subsequent erosion of the embankment</t>
  </si>
  <si>
    <t>The dam failed from unreported causes.  Tailings released reached a creek and some were carried 25 miles to a reservoir downstream.</t>
  </si>
  <si>
    <t>A gypsum stack dike break occurred at American Cyanamid Phosphate Complex in Brewster, Florida.  Approximately 3 billion gallons of process water were released into Hooker's Prairie.  The water was contained and limed on-site before the water was discharged into the South Prong of the Alafia River.  (An Overview of Phosphate Mining and Reclamation in Florida, Casey Beavers, University of Florida thesis, April 2013)</t>
  </si>
  <si>
    <t>ICOLD, Oldecop &amp; Rodríguez 2007</t>
  </si>
  <si>
    <t>An earthquake of M6-3/4 that occurred in northern Peru following 3 weeks of heavy rainfall caused liquefaction failure of a tailings embankment located in the vicinity of the epicenter.</t>
  </si>
  <si>
    <t>The dam failed from unreported causes.  No damage was reported, and effluent released did not reach any flowing stream.</t>
  </si>
  <si>
    <t>Tymawr, United Kingdon #1</t>
  </si>
  <si>
    <t>Lagoon had been formed in the toe of a pile of colliery waste on a valley side at an elevation of about 183m, and washery tailings pumped to it by pipeline.  The downslope bund overtopped and breached, releasing tailings that flowed down to an elevation of 65m near the Rhondda River.</t>
  </si>
  <si>
    <t>Blight &amp; Fourie 2004, CDA 2017</t>
  </si>
  <si>
    <t>Cause - Fly ash dum faulure due to removal of toe support of dump. 11 deaths, houses destroyed.</t>
  </si>
  <si>
    <t>Fernández-Naranjo 2017, Quelopana, 2019</t>
  </si>
  <si>
    <t>Several victims of the first failure died because they were trapped when a second landslide buried them. The material reached distances over 500 m until have been channeled to the Besaya River.</t>
  </si>
  <si>
    <t>The original earthfill dam was constructed in 1953 to an initial height of 45 feet and raised several times with additional earthfill.  In 1959, the spillway washed out in a flood, causing some release of tailings but no breach or damage to the dam embankment.  In 1960, the dam was reported to have shown signs of slumping on its 2:1 downstream face and was buttressed with a rockfill toe berm at a 3:1 slope.  The dam remained in service was raised from 1971 to 1976 with cycloned sand tailings, and reached an ultimate height of 83 feet.</t>
  </si>
  <si>
    <t>Release%</t>
  </si>
  <si>
    <t>No</t>
  </si>
  <si>
    <t>Cieneguita mine, Urique municipality, Chihuahua, Mexico (Minera Rio Tinto and Pan American Goldfields)</t>
  </si>
  <si>
    <t>Y</t>
  </si>
  <si>
    <t>Barcarena, Pará, Brazil , Alunorte (Hydro Alu Norte/Norsk Hydro ASA)</t>
  </si>
  <si>
    <t>River transport?</t>
  </si>
  <si>
    <t>RUNOUT2 (km)</t>
  </si>
  <si>
    <t>CSP2 (2020). Database on Tailings Storage Facility Failures 1915-2020. Center for Science in Public Participation, http://www.csp2.org/tsf-failures-from-1915</t>
  </si>
  <si>
    <t>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</si>
</sst>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_(* \(#,##0\);_(* &quot;-&quot;_);_(@_)"/>
    <numFmt numFmtId="166" formatCode="_-* #,##0.0_-;\-* #,##0.0_-;_-* &quot;-&quot;??_-;_-@_-"/>
    <numFmt numFmtId="167" formatCode="_-* #,##0_-;\-* #,##0_-;_-* &quot;-&quot;??_-;_-@_-"/>
  </numFmts>
  <fonts count="5"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s>
  <borders count="1">
    <border>
      <left/>
      <right/>
      <top/>
      <bottom/>
      <diagonal/>
    </border>
  </borders>
  <cellStyleXfs count="6">
    <xf numFmtId="0" fontId="0" fillId="0" borderId="0"/>
    <xf numFmtId="43" fontId="1" fillId="0" borderId="0" applyFont="0" applyFill="0" applyBorder="0" applyAlignment="0" applyProtection="0"/>
    <xf numFmtId="0" fontId="1" fillId="0" borderId="0"/>
    <xf numFmtId="0" fontId="2" fillId="0" borderId="0"/>
    <xf numFmtId="165" fontId="1" fillId="0" borderId="0" applyFont="0" applyFill="0" applyBorder="0" applyAlignment="0" applyProtection="0"/>
    <xf numFmtId="0" fontId="3" fillId="0" borderId="0" applyNumberFormat="0" applyFill="0" applyBorder="0" applyAlignment="0" applyProtection="0"/>
  </cellStyleXfs>
  <cellXfs count="12">
    <xf numFmtId="0" fontId="0" fillId="0" borderId="0" xfId="0"/>
    <xf numFmtId="43" fontId="0" fillId="0" borderId="0" xfId="1" applyFont="1"/>
    <xf numFmtId="166" fontId="0" fillId="0" borderId="0" xfId="1" applyNumberFormat="1" applyFont="1"/>
    <xf numFmtId="167" fontId="0" fillId="0" borderId="0" xfId="1" applyNumberFormat="1" applyFont="1"/>
    <xf numFmtId="0" fontId="3" fillId="0" borderId="0" xfId="5"/>
    <xf numFmtId="0" fontId="0" fillId="0" borderId="0" xfId="0" applyFill="1"/>
    <xf numFmtId="164" fontId="0" fillId="0" borderId="0" xfId="0" applyNumberFormat="1" applyFill="1"/>
    <xf numFmtId="0" fontId="4" fillId="2" borderId="0" xfId="0" applyFont="1" applyFill="1" applyAlignment="1">
      <alignment horizontal="center"/>
    </xf>
    <xf numFmtId="43" fontId="4" fillId="2" borderId="0" xfId="1" applyFont="1" applyFill="1" applyAlignment="1">
      <alignment horizontal="center"/>
    </xf>
    <xf numFmtId="0" fontId="0" fillId="3" borderId="0" xfId="0" applyFill="1"/>
    <xf numFmtId="0" fontId="0" fillId="4" borderId="0" xfId="0" applyFill="1" applyAlignment="1">
      <alignment horizontal="left"/>
    </xf>
    <xf numFmtId="0" fontId="4" fillId="2" borderId="0" xfId="0" applyFont="1" applyFill="1" applyAlignment="1">
      <alignment horizontal="left"/>
    </xf>
  </cellXfs>
  <cellStyles count="6">
    <cellStyle name="Comma" xfId="1" builtinId="3"/>
    <cellStyle name="Comma [0] 2" xfId="4" xr:uid="{00000000-0005-0000-0000-000001000000}"/>
    <cellStyle name="Hyperlink" xfId="5" builtinId="8"/>
    <cellStyle name="Normal" xfId="0" builtinId="0"/>
    <cellStyle name="Normal 2" xfId="3" xr:uid="{00000000-0005-0000-0000-000004000000}"/>
    <cellStyle name="Normal 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28"/>
  <sheetViews>
    <sheetView tabSelected="1" zoomScale="90" zoomScaleNormal="90" workbookViewId="0"/>
  </sheetViews>
  <sheetFormatPr defaultRowHeight="15" x14ac:dyDescent="0.25"/>
  <cols>
    <col min="1" max="1" width="14.42578125" bestFit="1" customWidth="1"/>
    <col min="3" max="3" width="101" bestFit="1" customWidth="1"/>
    <col min="4" max="4" width="11.7109375" bestFit="1" customWidth="1"/>
    <col min="5" max="5" width="11.5703125" bestFit="1" customWidth="1"/>
    <col min="6" max="6" width="18.5703125" bestFit="1" customWidth="1"/>
    <col min="7" max="7" width="20.5703125" bestFit="1" customWidth="1"/>
    <col min="8" max="8" width="31.140625" style="1" bestFit="1" customWidth="1"/>
    <col min="9" max="9" width="31.5703125" bestFit="1" customWidth="1"/>
    <col min="10" max="10" width="9" bestFit="1" customWidth="1"/>
    <col min="11" max="11" width="11" bestFit="1" customWidth="1"/>
    <col min="12" max="12" width="14.42578125" bestFit="1" customWidth="1"/>
    <col min="13" max="13" width="22" style="1" bestFit="1" customWidth="1"/>
    <col min="14" max="14" width="11" style="1" bestFit="1" customWidth="1"/>
    <col min="15" max="15" width="15.5703125" style="5" bestFit="1" customWidth="1"/>
    <col min="16" max="16" width="15.28515625" style="5" bestFit="1" customWidth="1"/>
    <col min="17" max="17" width="15.28515625" style="5" customWidth="1"/>
    <col min="18" max="18" width="7.85546875" bestFit="1" customWidth="1"/>
    <col min="19" max="19" width="197.28515625" bestFit="1" customWidth="1"/>
    <col min="20" max="20" width="255.7109375" bestFit="1" customWidth="1"/>
  </cols>
  <sheetData>
    <row r="1" spans="1:20" x14ac:dyDescent="0.25">
      <c r="A1" s="7" t="s">
        <v>318</v>
      </c>
      <c r="B1" s="7" t="s">
        <v>823</v>
      </c>
      <c r="C1" s="7" t="s">
        <v>319</v>
      </c>
      <c r="D1" s="7" t="s">
        <v>320</v>
      </c>
      <c r="E1" s="7" t="s">
        <v>321</v>
      </c>
      <c r="F1" s="7" t="s">
        <v>322</v>
      </c>
      <c r="G1" s="7" t="s">
        <v>323</v>
      </c>
      <c r="H1" s="8" t="s">
        <v>324</v>
      </c>
      <c r="I1" s="7" t="s">
        <v>325</v>
      </c>
      <c r="J1" s="7"/>
      <c r="K1" s="7"/>
      <c r="L1" s="7" t="s">
        <v>326</v>
      </c>
      <c r="M1" s="8" t="s">
        <v>327</v>
      </c>
      <c r="N1" s="8" t="s">
        <v>822</v>
      </c>
      <c r="O1" s="7" t="s">
        <v>0</v>
      </c>
      <c r="P1" s="7" t="s">
        <v>827</v>
      </c>
      <c r="Q1" s="7" t="s">
        <v>828</v>
      </c>
      <c r="R1" s="7" t="s">
        <v>1</v>
      </c>
      <c r="S1" s="7" t="s">
        <v>2</v>
      </c>
      <c r="T1" s="11" t="s">
        <v>328</v>
      </c>
    </row>
    <row r="2" spans="1:20" x14ac:dyDescent="0.25">
      <c r="A2" s="7"/>
      <c r="B2" s="7"/>
      <c r="C2" s="7"/>
      <c r="D2" s="7"/>
      <c r="E2" s="7"/>
      <c r="F2" s="7"/>
      <c r="G2" s="7"/>
      <c r="H2" s="8"/>
      <c r="I2" s="7" t="s">
        <v>329</v>
      </c>
      <c r="J2" s="7" t="s">
        <v>330</v>
      </c>
      <c r="K2" s="7" t="s">
        <v>331</v>
      </c>
      <c r="L2" s="7"/>
      <c r="M2" s="8"/>
      <c r="N2" s="8"/>
      <c r="O2" s="7"/>
      <c r="P2" s="7"/>
      <c r="Q2" s="7"/>
      <c r="R2" s="7"/>
      <c r="S2" s="7"/>
      <c r="T2" s="7"/>
    </row>
    <row r="3" spans="1:20" x14ac:dyDescent="0.25">
      <c r="A3">
        <v>3</v>
      </c>
      <c r="B3">
        <v>1</v>
      </c>
      <c r="C3" t="s">
        <v>339</v>
      </c>
      <c r="D3" t="s">
        <v>332</v>
      </c>
      <c r="G3">
        <v>15</v>
      </c>
      <c r="H3" s="3">
        <v>580000</v>
      </c>
      <c r="I3">
        <v>1</v>
      </c>
      <c r="J3" t="s">
        <v>333</v>
      </c>
      <c r="L3">
        <v>2019</v>
      </c>
      <c r="M3" s="3"/>
      <c r="N3" s="1" t="str">
        <f>IF(M3="","",IF(H3="","",M3/H3*100))</f>
        <v/>
      </c>
      <c r="O3" s="6">
        <v>2</v>
      </c>
      <c r="P3" s="6"/>
      <c r="Q3" s="6">
        <v>2</v>
      </c>
      <c r="S3" t="s">
        <v>340</v>
      </c>
      <c r="T3" t="s">
        <v>341</v>
      </c>
    </row>
    <row r="4" spans="1:20" x14ac:dyDescent="0.25">
      <c r="A4">
        <v>3</v>
      </c>
      <c r="B4">
        <v>2</v>
      </c>
      <c r="C4" t="s">
        <v>342</v>
      </c>
      <c r="D4" t="s">
        <v>343</v>
      </c>
      <c r="H4" s="3"/>
      <c r="I4">
        <v>1</v>
      </c>
      <c r="J4" t="s">
        <v>333</v>
      </c>
      <c r="L4">
        <v>2019</v>
      </c>
      <c r="M4" s="3">
        <v>67488</v>
      </c>
      <c r="N4" s="1" t="str">
        <f t="shared" ref="N4:N67" si="0">IF(M4="","",IF(H4="","",M4/H4*100))</f>
        <v/>
      </c>
      <c r="O4" s="6">
        <v>375</v>
      </c>
      <c r="P4" s="6" t="s">
        <v>825</v>
      </c>
      <c r="Q4" s="6">
        <v>375</v>
      </c>
      <c r="S4" t="s">
        <v>344</v>
      </c>
      <c r="T4" t="s">
        <v>345</v>
      </c>
    </row>
    <row r="5" spans="1:20" x14ac:dyDescent="0.25">
      <c r="A5">
        <v>4</v>
      </c>
      <c r="B5">
        <v>3</v>
      </c>
      <c r="C5" t="s">
        <v>346</v>
      </c>
      <c r="D5" t="s">
        <v>347</v>
      </c>
      <c r="H5" s="3"/>
      <c r="L5">
        <v>2019</v>
      </c>
      <c r="M5" s="3"/>
      <c r="N5" s="1" t="str">
        <f t="shared" si="0"/>
        <v/>
      </c>
      <c r="O5" s="6"/>
      <c r="Q5" s="6"/>
      <c r="R5">
        <v>3</v>
      </c>
      <c r="S5" t="s">
        <v>3</v>
      </c>
      <c r="T5" t="s">
        <v>348</v>
      </c>
    </row>
    <row r="6" spans="1:20" x14ac:dyDescent="0.25">
      <c r="A6">
        <v>3</v>
      </c>
      <c r="B6">
        <v>4</v>
      </c>
      <c r="C6" t="s">
        <v>349</v>
      </c>
      <c r="D6" t="s">
        <v>350</v>
      </c>
      <c r="H6" s="3"/>
      <c r="I6">
        <v>1</v>
      </c>
      <c r="J6" t="s">
        <v>351</v>
      </c>
      <c r="K6" t="s">
        <v>334</v>
      </c>
      <c r="L6">
        <v>2019</v>
      </c>
      <c r="M6" s="3"/>
      <c r="N6" s="1" t="str">
        <f t="shared" si="0"/>
        <v/>
      </c>
      <c r="O6" s="6">
        <v>0.2</v>
      </c>
      <c r="P6" s="6"/>
      <c r="Q6" s="6">
        <v>0.2</v>
      </c>
      <c r="R6">
        <v>1</v>
      </c>
      <c r="S6" t="s">
        <v>344</v>
      </c>
      <c r="T6" t="s">
        <v>352</v>
      </c>
    </row>
    <row r="7" spans="1:20" x14ac:dyDescent="0.25">
      <c r="A7">
        <v>2</v>
      </c>
      <c r="B7">
        <v>5</v>
      </c>
      <c r="C7" t="s">
        <v>353</v>
      </c>
      <c r="D7" t="s">
        <v>354</v>
      </c>
      <c r="H7" s="3"/>
      <c r="I7">
        <v>1</v>
      </c>
      <c r="J7" t="s">
        <v>351</v>
      </c>
      <c r="L7">
        <v>2019</v>
      </c>
      <c r="M7" s="3"/>
      <c r="N7" s="1" t="str">
        <f t="shared" si="0"/>
        <v/>
      </c>
      <c r="O7" s="6"/>
      <c r="Q7" s="6"/>
      <c r="S7" t="s">
        <v>3</v>
      </c>
      <c r="T7" t="s">
        <v>355</v>
      </c>
    </row>
    <row r="8" spans="1:20" x14ac:dyDescent="0.25">
      <c r="A8">
        <v>1</v>
      </c>
      <c r="B8">
        <v>6</v>
      </c>
      <c r="C8" t="s">
        <v>356</v>
      </c>
      <c r="D8" t="s">
        <v>357</v>
      </c>
      <c r="E8" t="s">
        <v>338</v>
      </c>
      <c r="F8" t="s">
        <v>358</v>
      </c>
      <c r="G8">
        <v>87</v>
      </c>
      <c r="H8" s="3">
        <v>12000000</v>
      </c>
      <c r="I8">
        <v>1</v>
      </c>
      <c r="J8" t="s">
        <v>351</v>
      </c>
      <c r="K8" t="s">
        <v>359</v>
      </c>
      <c r="L8">
        <v>2019</v>
      </c>
      <c r="M8" s="3">
        <v>9570000</v>
      </c>
      <c r="N8" s="2">
        <f t="shared" si="0"/>
        <v>79.75</v>
      </c>
      <c r="O8" s="6">
        <v>600</v>
      </c>
      <c r="P8" s="6" t="s">
        <v>825</v>
      </c>
      <c r="Q8" s="6">
        <v>7</v>
      </c>
      <c r="R8">
        <v>270</v>
      </c>
      <c r="S8" t="s">
        <v>360</v>
      </c>
      <c r="T8" t="s">
        <v>361</v>
      </c>
    </row>
    <row r="9" spans="1:20" x14ac:dyDescent="0.25">
      <c r="A9">
        <v>3</v>
      </c>
      <c r="B9">
        <v>7</v>
      </c>
      <c r="C9" t="s">
        <v>362</v>
      </c>
      <c r="H9" s="3"/>
      <c r="L9">
        <v>2018</v>
      </c>
      <c r="M9" s="3">
        <v>80000</v>
      </c>
      <c r="N9" s="1" t="str">
        <f t="shared" si="0"/>
        <v/>
      </c>
      <c r="O9" s="6"/>
      <c r="S9" t="s">
        <v>3</v>
      </c>
      <c r="T9" t="s">
        <v>363</v>
      </c>
    </row>
    <row r="10" spans="1:20" x14ac:dyDescent="0.25">
      <c r="A10">
        <v>3</v>
      </c>
      <c r="B10">
        <v>8</v>
      </c>
      <c r="C10" t="s">
        <v>364</v>
      </c>
      <c r="D10" t="s">
        <v>365</v>
      </c>
      <c r="H10" s="3">
        <v>2100000</v>
      </c>
      <c r="I10">
        <v>2</v>
      </c>
      <c r="J10" t="s">
        <v>351</v>
      </c>
      <c r="K10" t="s">
        <v>336</v>
      </c>
      <c r="L10">
        <v>2018</v>
      </c>
      <c r="M10" s="3"/>
      <c r="N10" s="1" t="str">
        <f t="shared" si="0"/>
        <v/>
      </c>
      <c r="O10" s="6"/>
      <c r="S10" t="s">
        <v>366</v>
      </c>
      <c r="T10" t="s">
        <v>367</v>
      </c>
    </row>
    <row r="11" spans="1:20" x14ac:dyDescent="0.25">
      <c r="A11">
        <v>3</v>
      </c>
      <c r="B11">
        <v>9</v>
      </c>
      <c r="C11" t="s">
        <v>368</v>
      </c>
      <c r="D11" t="s">
        <v>365</v>
      </c>
      <c r="H11" s="3">
        <v>875000</v>
      </c>
      <c r="I11">
        <v>2</v>
      </c>
      <c r="J11" t="s">
        <v>351</v>
      </c>
      <c r="K11" t="s">
        <v>336</v>
      </c>
      <c r="L11">
        <v>2018</v>
      </c>
      <c r="M11" s="3">
        <v>2000</v>
      </c>
      <c r="N11" s="2">
        <f t="shared" si="0"/>
        <v>0.22857142857142859</v>
      </c>
      <c r="O11" s="6"/>
      <c r="S11" t="s">
        <v>369</v>
      </c>
      <c r="T11" t="s">
        <v>370</v>
      </c>
    </row>
    <row r="12" spans="1:20" x14ac:dyDescent="0.25">
      <c r="A12">
        <v>2</v>
      </c>
      <c r="B12">
        <v>10</v>
      </c>
      <c r="C12" t="s">
        <v>824</v>
      </c>
      <c r="D12" t="s">
        <v>371</v>
      </c>
      <c r="H12" s="3"/>
      <c r="I12">
        <v>1</v>
      </c>
      <c r="J12" t="s">
        <v>333</v>
      </c>
      <c r="K12" t="s">
        <v>359</v>
      </c>
      <c r="L12">
        <v>2018</v>
      </c>
      <c r="M12" s="3">
        <v>439000</v>
      </c>
      <c r="N12" s="1" t="str">
        <f t="shared" si="0"/>
        <v/>
      </c>
      <c r="O12" s="6">
        <v>26</v>
      </c>
      <c r="P12" s="6" t="s">
        <v>825</v>
      </c>
      <c r="Q12" s="6">
        <v>12</v>
      </c>
      <c r="R12">
        <v>5</v>
      </c>
      <c r="S12" t="s">
        <v>372</v>
      </c>
      <c r="T12" t="s">
        <v>373</v>
      </c>
    </row>
    <row r="13" spans="1:20" x14ac:dyDescent="0.25">
      <c r="A13">
        <v>4</v>
      </c>
      <c r="B13">
        <v>11</v>
      </c>
      <c r="C13" t="s">
        <v>289</v>
      </c>
      <c r="D13" t="s">
        <v>347</v>
      </c>
      <c r="H13" s="3"/>
      <c r="I13">
        <v>3</v>
      </c>
      <c r="J13" t="s">
        <v>374</v>
      </c>
      <c r="K13" t="s">
        <v>374</v>
      </c>
      <c r="L13">
        <v>2018</v>
      </c>
      <c r="M13" s="3"/>
      <c r="N13" s="1" t="str">
        <f t="shared" si="0"/>
        <v/>
      </c>
      <c r="O13" s="6"/>
      <c r="R13">
        <v>20</v>
      </c>
      <c r="S13" t="s">
        <v>375</v>
      </c>
      <c r="T13" t="s">
        <v>376</v>
      </c>
    </row>
    <row r="14" spans="1:20" x14ac:dyDescent="0.25">
      <c r="A14">
        <v>4</v>
      </c>
      <c r="B14">
        <v>12</v>
      </c>
      <c r="C14" t="s">
        <v>290</v>
      </c>
      <c r="D14" t="s">
        <v>357</v>
      </c>
      <c r="G14">
        <v>17</v>
      </c>
      <c r="H14" s="3">
        <v>185000</v>
      </c>
      <c r="I14">
        <v>1</v>
      </c>
      <c r="J14" t="s">
        <v>351</v>
      </c>
      <c r="K14" t="s">
        <v>336</v>
      </c>
      <c r="L14">
        <v>2018</v>
      </c>
      <c r="M14" s="3">
        <v>123000</v>
      </c>
      <c r="N14" s="2">
        <f t="shared" si="0"/>
        <v>66.486486486486484</v>
      </c>
      <c r="O14" s="6"/>
      <c r="S14" t="s">
        <v>377</v>
      </c>
      <c r="T14" t="s">
        <v>378</v>
      </c>
    </row>
    <row r="15" spans="1:20" x14ac:dyDescent="0.25">
      <c r="A15">
        <v>1</v>
      </c>
      <c r="B15">
        <v>13</v>
      </c>
      <c r="C15" t="s">
        <v>379</v>
      </c>
      <c r="D15" t="s">
        <v>380</v>
      </c>
      <c r="E15" t="s">
        <v>338</v>
      </c>
      <c r="F15" t="s">
        <v>381</v>
      </c>
      <c r="G15">
        <v>94</v>
      </c>
      <c r="H15" s="3"/>
      <c r="I15">
        <v>1</v>
      </c>
      <c r="J15" t="s">
        <v>333</v>
      </c>
      <c r="K15" t="s">
        <v>382</v>
      </c>
      <c r="L15">
        <v>2018</v>
      </c>
      <c r="M15" s="3">
        <v>1330000</v>
      </c>
      <c r="N15" s="1" t="str">
        <f t="shared" si="0"/>
        <v/>
      </c>
      <c r="O15" s="6"/>
      <c r="S15" t="s">
        <v>383</v>
      </c>
      <c r="T15" t="s">
        <v>384</v>
      </c>
    </row>
    <row r="16" spans="1:20" x14ac:dyDescent="0.25">
      <c r="A16">
        <v>3</v>
      </c>
      <c r="B16">
        <v>14</v>
      </c>
      <c r="C16" t="s">
        <v>826</v>
      </c>
      <c r="D16" t="s">
        <v>350</v>
      </c>
      <c r="H16" s="3"/>
      <c r="I16">
        <v>1</v>
      </c>
      <c r="J16" t="s">
        <v>333</v>
      </c>
      <c r="K16" t="s">
        <v>336</v>
      </c>
      <c r="L16">
        <v>2018</v>
      </c>
      <c r="M16" s="3"/>
      <c r="N16" s="1" t="str">
        <f t="shared" si="0"/>
        <v/>
      </c>
      <c r="O16" s="6"/>
      <c r="S16" t="s">
        <v>385</v>
      </c>
      <c r="T16" t="s">
        <v>386</v>
      </c>
    </row>
    <row r="17" spans="1:20" x14ac:dyDescent="0.25">
      <c r="A17">
        <v>4</v>
      </c>
      <c r="B17">
        <v>15</v>
      </c>
      <c r="C17" t="s">
        <v>289</v>
      </c>
      <c r="D17" t="s">
        <v>347</v>
      </c>
      <c r="H17" s="3"/>
      <c r="I17">
        <v>3</v>
      </c>
      <c r="J17" t="s">
        <v>374</v>
      </c>
      <c r="K17" t="s">
        <v>374</v>
      </c>
      <c r="L17">
        <v>2018</v>
      </c>
      <c r="M17" s="3"/>
      <c r="N17" s="1" t="str">
        <f t="shared" si="0"/>
        <v/>
      </c>
      <c r="O17" s="6"/>
      <c r="R17">
        <v>6</v>
      </c>
      <c r="S17" t="s">
        <v>387</v>
      </c>
      <c r="T17" t="s">
        <v>376</v>
      </c>
    </row>
    <row r="18" spans="1:20" x14ac:dyDescent="0.25">
      <c r="A18">
        <v>3</v>
      </c>
      <c r="B18">
        <v>16</v>
      </c>
      <c r="C18" t="s">
        <v>388</v>
      </c>
      <c r="D18" t="s">
        <v>389</v>
      </c>
      <c r="E18" t="s">
        <v>390</v>
      </c>
      <c r="F18" t="s">
        <v>381</v>
      </c>
      <c r="G18">
        <v>39</v>
      </c>
      <c r="H18" s="3">
        <v>4875000</v>
      </c>
      <c r="I18">
        <v>1</v>
      </c>
      <c r="J18" t="s">
        <v>333</v>
      </c>
      <c r="K18" t="s">
        <v>374</v>
      </c>
      <c r="L18">
        <v>2017</v>
      </c>
      <c r="M18" s="3">
        <v>0</v>
      </c>
      <c r="N18" s="2">
        <f t="shared" si="0"/>
        <v>0</v>
      </c>
      <c r="O18" s="6"/>
      <c r="S18" t="s">
        <v>391</v>
      </c>
      <c r="T18" t="s">
        <v>392</v>
      </c>
    </row>
    <row r="19" spans="1:20" x14ac:dyDescent="0.25">
      <c r="A19">
        <v>3</v>
      </c>
      <c r="B19">
        <v>17</v>
      </c>
      <c r="C19" t="s">
        <v>393</v>
      </c>
      <c r="D19" t="s">
        <v>332</v>
      </c>
      <c r="E19" t="s">
        <v>390</v>
      </c>
      <c r="H19" s="3">
        <v>300000</v>
      </c>
      <c r="I19">
        <v>1</v>
      </c>
      <c r="J19" t="s">
        <v>333</v>
      </c>
      <c r="K19" t="s">
        <v>334</v>
      </c>
      <c r="L19">
        <v>2017</v>
      </c>
      <c r="M19" s="3">
        <v>11356</v>
      </c>
      <c r="N19" s="2">
        <f t="shared" si="0"/>
        <v>3.7853333333333334</v>
      </c>
      <c r="O19" s="6"/>
      <c r="S19" t="s">
        <v>394</v>
      </c>
      <c r="T19" t="s">
        <v>395</v>
      </c>
    </row>
    <row r="20" spans="1:20" x14ac:dyDescent="0.25">
      <c r="A20">
        <v>1</v>
      </c>
      <c r="B20">
        <v>18</v>
      </c>
      <c r="C20" t="s">
        <v>4</v>
      </c>
      <c r="D20" t="s">
        <v>350</v>
      </c>
      <c r="H20" s="3"/>
      <c r="I20">
        <v>1</v>
      </c>
      <c r="J20" t="s">
        <v>333</v>
      </c>
      <c r="K20" t="s">
        <v>374</v>
      </c>
      <c r="L20">
        <v>2017</v>
      </c>
      <c r="M20" s="3">
        <v>2625000</v>
      </c>
      <c r="N20" s="1" t="str">
        <f t="shared" si="0"/>
        <v/>
      </c>
      <c r="O20" s="6"/>
      <c r="S20" t="s">
        <v>5</v>
      </c>
      <c r="T20" t="s">
        <v>396</v>
      </c>
    </row>
    <row r="21" spans="1:20" x14ac:dyDescent="0.25">
      <c r="A21">
        <v>2</v>
      </c>
      <c r="B21">
        <v>19</v>
      </c>
      <c r="C21" t="s">
        <v>8</v>
      </c>
      <c r="D21" t="s">
        <v>397</v>
      </c>
      <c r="G21">
        <v>60</v>
      </c>
      <c r="H21" s="3"/>
      <c r="I21">
        <v>1</v>
      </c>
      <c r="J21" t="s">
        <v>333</v>
      </c>
      <c r="K21" t="s">
        <v>359</v>
      </c>
      <c r="L21">
        <v>2017</v>
      </c>
      <c r="M21" s="3">
        <v>100000</v>
      </c>
      <c r="N21" s="1" t="str">
        <f t="shared" si="0"/>
        <v/>
      </c>
      <c r="O21" s="6">
        <v>20</v>
      </c>
      <c r="P21" s="6" t="s">
        <v>825</v>
      </c>
      <c r="Q21" s="6">
        <v>0.5</v>
      </c>
      <c r="S21" t="s">
        <v>398</v>
      </c>
      <c r="T21" t="s">
        <v>399</v>
      </c>
    </row>
    <row r="22" spans="1:20" x14ac:dyDescent="0.25">
      <c r="A22">
        <v>3</v>
      </c>
      <c r="B22">
        <v>20</v>
      </c>
      <c r="C22" t="s">
        <v>6</v>
      </c>
      <c r="D22" t="s">
        <v>374</v>
      </c>
      <c r="H22" s="3"/>
      <c r="I22">
        <v>1</v>
      </c>
      <c r="J22" t="s">
        <v>333</v>
      </c>
      <c r="K22" t="s">
        <v>336</v>
      </c>
      <c r="L22">
        <v>2017</v>
      </c>
      <c r="M22" s="3"/>
      <c r="N22" s="1" t="str">
        <f t="shared" si="0"/>
        <v/>
      </c>
      <c r="O22" s="6"/>
      <c r="S22" t="s">
        <v>7</v>
      </c>
      <c r="T22" t="s">
        <v>400</v>
      </c>
    </row>
    <row r="23" spans="1:20" x14ac:dyDescent="0.25">
      <c r="A23">
        <v>3</v>
      </c>
      <c r="B23">
        <v>21</v>
      </c>
      <c r="C23" t="s">
        <v>401</v>
      </c>
      <c r="D23" t="s">
        <v>343</v>
      </c>
      <c r="F23" t="s">
        <v>402</v>
      </c>
      <c r="G23">
        <v>140</v>
      </c>
      <c r="H23" s="3"/>
      <c r="I23">
        <v>1</v>
      </c>
      <c r="J23" t="s">
        <v>333</v>
      </c>
      <c r="K23" t="s">
        <v>403</v>
      </c>
      <c r="L23">
        <v>2017</v>
      </c>
      <c r="M23" s="3">
        <v>850</v>
      </c>
      <c r="N23" s="1" t="str">
        <f t="shared" si="0"/>
        <v/>
      </c>
      <c r="O23" s="6">
        <v>0</v>
      </c>
      <c r="P23" s="6"/>
      <c r="Q23" s="6">
        <v>0</v>
      </c>
      <c r="R23">
        <v>0</v>
      </c>
      <c r="S23" t="s">
        <v>404</v>
      </c>
      <c r="T23" t="s">
        <v>405</v>
      </c>
    </row>
    <row r="24" spans="1:20" x14ac:dyDescent="0.25">
      <c r="A24">
        <v>2</v>
      </c>
      <c r="B24">
        <v>22</v>
      </c>
      <c r="C24" t="s">
        <v>9</v>
      </c>
      <c r="D24" t="s">
        <v>406</v>
      </c>
      <c r="H24" s="3"/>
      <c r="I24">
        <v>1</v>
      </c>
      <c r="J24" t="s">
        <v>333</v>
      </c>
      <c r="L24">
        <v>2017</v>
      </c>
      <c r="M24" s="3">
        <v>200000</v>
      </c>
      <c r="N24" s="1" t="str">
        <f t="shared" si="0"/>
        <v/>
      </c>
      <c r="O24" s="6"/>
      <c r="Q24" s="6"/>
      <c r="R24">
        <v>2</v>
      </c>
      <c r="S24" t="s">
        <v>3</v>
      </c>
      <c r="T24" t="s">
        <v>407</v>
      </c>
    </row>
    <row r="25" spans="1:20" x14ac:dyDescent="0.25">
      <c r="A25">
        <v>3</v>
      </c>
      <c r="B25">
        <v>23</v>
      </c>
      <c r="C25" t="s">
        <v>408</v>
      </c>
      <c r="D25" t="s">
        <v>409</v>
      </c>
      <c r="H25" s="3"/>
      <c r="I25">
        <v>2</v>
      </c>
      <c r="J25" t="s">
        <v>351</v>
      </c>
      <c r="K25" t="s">
        <v>334</v>
      </c>
      <c r="L25">
        <v>2016</v>
      </c>
      <c r="M25" s="3">
        <v>50000</v>
      </c>
      <c r="N25" s="1" t="str">
        <f t="shared" si="0"/>
        <v/>
      </c>
      <c r="O25" s="6"/>
      <c r="Q25" s="6"/>
      <c r="S25" t="s">
        <v>10</v>
      </c>
      <c r="T25" t="s">
        <v>410</v>
      </c>
    </row>
    <row r="26" spans="1:20" x14ac:dyDescent="0.25">
      <c r="A26">
        <v>3</v>
      </c>
      <c r="B26">
        <v>24</v>
      </c>
      <c r="C26" t="s">
        <v>411</v>
      </c>
      <c r="D26" t="s">
        <v>412</v>
      </c>
      <c r="H26" s="3">
        <v>415000</v>
      </c>
      <c r="I26">
        <v>1</v>
      </c>
      <c r="J26" t="s">
        <v>351</v>
      </c>
      <c r="K26" t="s">
        <v>336</v>
      </c>
      <c r="L26">
        <v>2016</v>
      </c>
      <c r="M26" s="3"/>
      <c r="N26" s="1" t="str">
        <f t="shared" si="0"/>
        <v/>
      </c>
      <c r="O26" s="6"/>
      <c r="Q26" s="6"/>
      <c r="S26" t="s">
        <v>11</v>
      </c>
      <c r="T26" t="s">
        <v>413</v>
      </c>
    </row>
    <row r="27" spans="1:20" x14ac:dyDescent="0.25">
      <c r="A27">
        <v>4</v>
      </c>
      <c r="B27">
        <v>25</v>
      </c>
      <c r="C27" t="s">
        <v>414</v>
      </c>
      <c r="D27" t="s">
        <v>397</v>
      </c>
      <c r="H27" s="3"/>
      <c r="I27">
        <v>3</v>
      </c>
      <c r="J27" t="s">
        <v>374</v>
      </c>
      <c r="K27" t="s">
        <v>374</v>
      </c>
      <c r="L27">
        <v>2016</v>
      </c>
      <c r="M27" s="3">
        <v>800000</v>
      </c>
      <c r="N27" s="1" t="str">
        <f t="shared" si="0"/>
        <v/>
      </c>
      <c r="O27" s="6"/>
      <c r="Q27" s="6"/>
      <c r="S27" t="s">
        <v>12</v>
      </c>
      <c r="T27" t="s">
        <v>415</v>
      </c>
    </row>
    <row r="28" spans="1:20" x14ac:dyDescent="0.25">
      <c r="A28">
        <v>1</v>
      </c>
      <c r="B28">
        <v>26</v>
      </c>
      <c r="C28" t="s">
        <v>416</v>
      </c>
      <c r="D28" t="s">
        <v>350</v>
      </c>
      <c r="E28" t="s">
        <v>338</v>
      </c>
      <c r="F28" t="s">
        <v>381</v>
      </c>
      <c r="G28">
        <v>45</v>
      </c>
      <c r="H28" s="3">
        <v>2000000</v>
      </c>
      <c r="I28">
        <v>1</v>
      </c>
      <c r="J28" t="s">
        <v>333</v>
      </c>
      <c r="K28" t="s">
        <v>359</v>
      </c>
      <c r="L28">
        <v>2016</v>
      </c>
      <c r="M28" s="3">
        <v>2000000</v>
      </c>
      <c r="N28" s="2">
        <f t="shared" si="0"/>
        <v>100</v>
      </c>
      <c r="O28" s="6">
        <v>2</v>
      </c>
      <c r="P28" s="6"/>
      <c r="Q28" s="6">
        <v>2</v>
      </c>
      <c r="S28" t="s">
        <v>417</v>
      </c>
      <c r="T28" t="s">
        <v>418</v>
      </c>
    </row>
    <row r="29" spans="1:20" x14ac:dyDescent="0.25">
      <c r="A29">
        <v>4</v>
      </c>
      <c r="B29">
        <v>27</v>
      </c>
      <c r="C29" t="s">
        <v>289</v>
      </c>
      <c r="D29" t="s">
        <v>347</v>
      </c>
      <c r="H29" s="3"/>
      <c r="I29">
        <v>3</v>
      </c>
      <c r="J29" t="s">
        <v>374</v>
      </c>
      <c r="K29" t="s">
        <v>374</v>
      </c>
      <c r="L29">
        <v>2015</v>
      </c>
      <c r="M29" s="3"/>
      <c r="N29" s="1" t="str">
        <f t="shared" si="0"/>
        <v/>
      </c>
      <c r="O29" s="6"/>
      <c r="R29">
        <v>115</v>
      </c>
      <c r="S29" t="s">
        <v>419</v>
      </c>
      <c r="T29" t="s">
        <v>376</v>
      </c>
    </row>
    <row r="30" spans="1:20" x14ac:dyDescent="0.25">
      <c r="A30">
        <v>1</v>
      </c>
      <c r="B30">
        <v>28</v>
      </c>
      <c r="C30" t="s">
        <v>13</v>
      </c>
      <c r="D30" t="s">
        <v>357</v>
      </c>
      <c r="E30" t="s">
        <v>338</v>
      </c>
      <c r="F30" t="s">
        <v>381</v>
      </c>
      <c r="G30">
        <v>110</v>
      </c>
      <c r="H30" s="3">
        <v>56400000</v>
      </c>
      <c r="I30">
        <v>1</v>
      </c>
      <c r="J30" t="s">
        <v>333</v>
      </c>
      <c r="K30" t="s">
        <v>334</v>
      </c>
      <c r="L30">
        <v>2015</v>
      </c>
      <c r="M30" s="3">
        <v>43700000</v>
      </c>
      <c r="N30" s="2">
        <f t="shared" si="0"/>
        <v>77.482269503546092</v>
      </c>
      <c r="O30" s="6">
        <v>668</v>
      </c>
      <c r="P30" s="6" t="s">
        <v>825</v>
      </c>
      <c r="Q30" s="6">
        <v>1</v>
      </c>
      <c r="R30">
        <v>19</v>
      </c>
      <c r="S30" t="s">
        <v>420</v>
      </c>
      <c r="T30" t="s">
        <v>421</v>
      </c>
    </row>
    <row r="31" spans="1:20" x14ac:dyDescent="0.25">
      <c r="A31">
        <v>4</v>
      </c>
      <c r="B31">
        <v>29</v>
      </c>
      <c r="C31" t="s">
        <v>14</v>
      </c>
      <c r="D31" t="s">
        <v>332</v>
      </c>
      <c r="E31" t="s">
        <v>422</v>
      </c>
      <c r="F31" t="s">
        <v>422</v>
      </c>
      <c r="G31" t="s">
        <v>422</v>
      </c>
      <c r="H31" s="3"/>
      <c r="I31">
        <v>3</v>
      </c>
      <c r="J31" t="s">
        <v>351</v>
      </c>
      <c r="K31" t="s">
        <v>334</v>
      </c>
      <c r="L31">
        <v>2015</v>
      </c>
      <c r="M31" s="3">
        <v>11356.23</v>
      </c>
      <c r="N31" s="1" t="str">
        <f t="shared" si="0"/>
        <v/>
      </c>
      <c r="O31" s="6"/>
      <c r="S31" t="s">
        <v>15</v>
      </c>
      <c r="T31" t="s">
        <v>423</v>
      </c>
    </row>
    <row r="32" spans="1:20" x14ac:dyDescent="0.25">
      <c r="A32">
        <v>4</v>
      </c>
      <c r="B32">
        <v>30</v>
      </c>
      <c r="C32" t="s">
        <v>16</v>
      </c>
      <c r="D32" t="s">
        <v>332</v>
      </c>
      <c r="H32" s="3"/>
      <c r="I32">
        <v>2</v>
      </c>
      <c r="J32" t="s">
        <v>333</v>
      </c>
      <c r="K32" t="s">
        <v>334</v>
      </c>
      <c r="L32">
        <v>2015</v>
      </c>
      <c r="M32" s="3">
        <v>240</v>
      </c>
      <c r="N32" s="1" t="str">
        <f t="shared" si="0"/>
        <v/>
      </c>
      <c r="O32" s="6">
        <v>1</v>
      </c>
      <c r="P32" s="6"/>
      <c r="Q32" s="6">
        <v>1</v>
      </c>
      <c r="S32" t="s">
        <v>17</v>
      </c>
      <c r="T32" t="s">
        <v>424</v>
      </c>
    </row>
    <row r="33" spans="1:20" x14ac:dyDescent="0.25">
      <c r="A33">
        <v>2</v>
      </c>
      <c r="B33">
        <v>31</v>
      </c>
      <c r="C33" t="s">
        <v>18</v>
      </c>
      <c r="D33" t="s">
        <v>357</v>
      </c>
      <c r="G33">
        <v>61.5</v>
      </c>
      <c r="H33" s="3">
        <v>4500000</v>
      </c>
      <c r="I33">
        <v>1</v>
      </c>
      <c r="J33" t="s">
        <v>333</v>
      </c>
      <c r="K33" t="s">
        <v>374</v>
      </c>
      <c r="L33">
        <v>2014</v>
      </c>
      <c r="M33" s="3"/>
      <c r="N33" s="1" t="str">
        <f t="shared" si="0"/>
        <v/>
      </c>
      <c r="O33" s="6"/>
      <c r="Q33" s="6"/>
      <c r="R33">
        <v>3</v>
      </c>
      <c r="S33" t="s">
        <v>425</v>
      </c>
      <c r="T33" t="s">
        <v>426</v>
      </c>
    </row>
    <row r="34" spans="1:20" x14ac:dyDescent="0.25">
      <c r="A34">
        <v>3</v>
      </c>
      <c r="B34">
        <v>32</v>
      </c>
      <c r="C34" t="s">
        <v>19</v>
      </c>
      <c r="D34" t="s">
        <v>343</v>
      </c>
      <c r="H34" s="3"/>
      <c r="I34">
        <v>1</v>
      </c>
      <c r="J34" t="s">
        <v>333</v>
      </c>
      <c r="K34" t="s">
        <v>359</v>
      </c>
      <c r="L34">
        <v>2014</v>
      </c>
      <c r="M34" s="3">
        <v>40000</v>
      </c>
      <c r="N34" s="1" t="str">
        <f t="shared" si="0"/>
        <v/>
      </c>
      <c r="O34" s="6"/>
      <c r="Q34" s="6"/>
      <c r="S34" t="s">
        <v>427</v>
      </c>
      <c r="T34" t="s">
        <v>428</v>
      </c>
    </row>
    <row r="35" spans="1:20" x14ac:dyDescent="0.25">
      <c r="A35">
        <v>1</v>
      </c>
      <c r="B35">
        <v>33</v>
      </c>
      <c r="C35" t="s">
        <v>20</v>
      </c>
      <c r="D35" t="s">
        <v>380</v>
      </c>
      <c r="E35" t="s">
        <v>429</v>
      </c>
      <c r="F35" t="s">
        <v>381</v>
      </c>
      <c r="G35">
        <v>40</v>
      </c>
      <c r="H35" s="3">
        <v>74000000</v>
      </c>
      <c r="I35">
        <v>1</v>
      </c>
      <c r="J35" t="s">
        <v>333</v>
      </c>
      <c r="K35" t="s">
        <v>382</v>
      </c>
      <c r="L35">
        <v>2014</v>
      </c>
      <c r="M35" s="3">
        <v>23600000</v>
      </c>
      <c r="N35" s="2">
        <f t="shared" si="0"/>
        <v>31.891891891891895</v>
      </c>
      <c r="O35" s="6">
        <v>7</v>
      </c>
      <c r="P35" s="6"/>
      <c r="Q35" s="6">
        <v>7</v>
      </c>
      <c r="S35" t="s">
        <v>21</v>
      </c>
      <c r="T35" t="s">
        <v>430</v>
      </c>
    </row>
    <row r="36" spans="1:20" x14ac:dyDescent="0.25">
      <c r="A36">
        <v>3</v>
      </c>
      <c r="B36">
        <v>34</v>
      </c>
      <c r="C36" t="s">
        <v>291</v>
      </c>
      <c r="D36" t="s">
        <v>431</v>
      </c>
      <c r="H36" s="3"/>
      <c r="I36">
        <v>1</v>
      </c>
      <c r="J36" t="s">
        <v>333</v>
      </c>
      <c r="K36" t="s">
        <v>336</v>
      </c>
      <c r="L36">
        <v>2014</v>
      </c>
      <c r="M36" s="3">
        <v>80000</v>
      </c>
      <c r="N36" s="1" t="str">
        <f t="shared" si="0"/>
        <v/>
      </c>
      <c r="O36" s="6"/>
      <c r="S36" t="s">
        <v>292</v>
      </c>
      <c r="T36" t="s">
        <v>432</v>
      </c>
    </row>
    <row r="37" spans="1:20" x14ac:dyDescent="0.25">
      <c r="A37">
        <v>2</v>
      </c>
      <c r="B37">
        <v>35</v>
      </c>
      <c r="C37" t="s">
        <v>22</v>
      </c>
      <c r="D37" t="s">
        <v>434</v>
      </c>
      <c r="G37">
        <v>12</v>
      </c>
      <c r="H37" s="3">
        <v>155000000</v>
      </c>
      <c r="I37">
        <v>1</v>
      </c>
      <c r="J37" t="s">
        <v>333</v>
      </c>
      <c r="K37" t="s">
        <v>334</v>
      </c>
      <c r="L37">
        <v>2014</v>
      </c>
      <c r="M37" s="3">
        <v>334000</v>
      </c>
      <c r="N37" s="2">
        <f t="shared" si="0"/>
        <v>0.21548387096774194</v>
      </c>
      <c r="O37" s="6"/>
      <c r="S37" t="s">
        <v>23</v>
      </c>
      <c r="T37" t="s">
        <v>435</v>
      </c>
    </row>
    <row r="38" spans="1:20" x14ac:dyDescent="0.25">
      <c r="A38">
        <v>3</v>
      </c>
      <c r="B38">
        <v>36</v>
      </c>
      <c r="C38" t="s">
        <v>24</v>
      </c>
      <c r="D38" t="s">
        <v>436</v>
      </c>
      <c r="H38" s="3"/>
      <c r="I38">
        <v>2</v>
      </c>
      <c r="J38" t="s">
        <v>333</v>
      </c>
      <c r="K38" t="s">
        <v>374</v>
      </c>
      <c r="L38">
        <v>2013</v>
      </c>
      <c r="M38" s="3"/>
      <c r="N38" s="1" t="str">
        <f t="shared" si="0"/>
        <v/>
      </c>
      <c r="O38" s="6"/>
      <c r="S38" t="s">
        <v>25</v>
      </c>
      <c r="T38" t="s">
        <v>437</v>
      </c>
    </row>
    <row r="39" spans="1:20" x14ac:dyDescent="0.25">
      <c r="A39">
        <v>2</v>
      </c>
      <c r="B39">
        <v>37</v>
      </c>
      <c r="C39" t="s">
        <v>26</v>
      </c>
      <c r="D39" t="s">
        <v>434</v>
      </c>
      <c r="H39" s="3"/>
      <c r="I39">
        <v>1</v>
      </c>
      <c r="J39" t="s">
        <v>351</v>
      </c>
      <c r="K39" t="s">
        <v>374</v>
      </c>
      <c r="L39">
        <v>2013</v>
      </c>
      <c r="M39" s="3">
        <v>670000</v>
      </c>
      <c r="N39" s="1" t="str">
        <f t="shared" si="0"/>
        <v/>
      </c>
      <c r="O39" s="6">
        <v>180</v>
      </c>
      <c r="P39" s="6" t="s">
        <v>825</v>
      </c>
      <c r="Q39" s="6">
        <v>20</v>
      </c>
      <c r="S39" t="s">
        <v>27</v>
      </c>
      <c r="T39" t="s">
        <v>438</v>
      </c>
    </row>
    <row r="40" spans="1:20" x14ac:dyDescent="0.25">
      <c r="A40">
        <v>3</v>
      </c>
      <c r="B40">
        <v>38</v>
      </c>
      <c r="C40" t="s">
        <v>439</v>
      </c>
      <c r="D40" t="s">
        <v>434</v>
      </c>
      <c r="E40" t="s">
        <v>390</v>
      </c>
      <c r="F40" t="s">
        <v>374</v>
      </c>
      <c r="H40" s="3"/>
      <c r="I40">
        <v>1</v>
      </c>
      <c r="J40" t="s">
        <v>333</v>
      </c>
      <c r="K40" t="s">
        <v>336</v>
      </c>
      <c r="L40">
        <v>2013</v>
      </c>
      <c r="M40" s="3">
        <v>30</v>
      </c>
      <c r="N40" s="1" t="str">
        <f t="shared" si="0"/>
        <v/>
      </c>
      <c r="O40" s="6">
        <v>30</v>
      </c>
      <c r="P40" s="6" t="s">
        <v>825</v>
      </c>
      <c r="Q40" s="6">
        <v>30</v>
      </c>
      <c r="S40" t="s">
        <v>440</v>
      </c>
      <c r="T40" t="s">
        <v>441</v>
      </c>
    </row>
    <row r="41" spans="1:20" x14ac:dyDescent="0.25">
      <c r="A41">
        <v>3</v>
      </c>
      <c r="B41">
        <v>39</v>
      </c>
      <c r="C41" t="s">
        <v>28</v>
      </c>
      <c r="D41" t="s">
        <v>332</v>
      </c>
      <c r="H41" s="3"/>
      <c r="I41">
        <v>1</v>
      </c>
      <c r="J41" t="s">
        <v>351</v>
      </c>
      <c r="K41" t="s">
        <v>336</v>
      </c>
      <c r="L41">
        <v>2013</v>
      </c>
      <c r="M41" s="3">
        <v>57000</v>
      </c>
      <c r="N41" s="1" t="str">
        <f t="shared" si="0"/>
        <v/>
      </c>
      <c r="O41" s="6"/>
      <c r="S41" t="s">
        <v>29</v>
      </c>
      <c r="T41" t="s">
        <v>442</v>
      </c>
    </row>
    <row r="42" spans="1:20" x14ac:dyDescent="0.25">
      <c r="A42">
        <v>2</v>
      </c>
      <c r="B42">
        <v>40</v>
      </c>
      <c r="C42" t="s">
        <v>30</v>
      </c>
      <c r="D42" t="s">
        <v>343</v>
      </c>
      <c r="E42" t="s">
        <v>443</v>
      </c>
      <c r="F42" t="s">
        <v>444</v>
      </c>
      <c r="G42">
        <v>7</v>
      </c>
      <c r="H42" s="3"/>
      <c r="I42">
        <v>1</v>
      </c>
      <c r="J42" t="s">
        <v>351</v>
      </c>
      <c r="K42" t="s">
        <v>359</v>
      </c>
      <c r="L42">
        <v>2012</v>
      </c>
      <c r="M42" s="3">
        <v>100000</v>
      </c>
      <c r="N42" s="1" t="str">
        <f t="shared" si="0"/>
        <v/>
      </c>
      <c r="O42" s="6">
        <v>0.5</v>
      </c>
      <c r="P42" s="6"/>
      <c r="Q42" s="6">
        <v>0.5</v>
      </c>
      <c r="S42" t="s">
        <v>445</v>
      </c>
      <c r="T42" t="s">
        <v>446</v>
      </c>
    </row>
    <row r="43" spans="1:20" x14ac:dyDescent="0.25">
      <c r="A43">
        <v>2</v>
      </c>
      <c r="B43">
        <v>41</v>
      </c>
      <c r="C43" t="s">
        <v>31</v>
      </c>
      <c r="D43" t="s">
        <v>433</v>
      </c>
      <c r="G43">
        <v>25</v>
      </c>
      <c r="H43" s="3">
        <v>5400000</v>
      </c>
      <c r="I43">
        <v>1</v>
      </c>
      <c r="J43" t="s">
        <v>333</v>
      </c>
      <c r="K43" t="s">
        <v>447</v>
      </c>
      <c r="L43">
        <v>2012</v>
      </c>
      <c r="M43" s="3">
        <v>240000</v>
      </c>
      <c r="N43" s="2">
        <f t="shared" si="0"/>
        <v>4.4444444444444446</v>
      </c>
      <c r="O43" s="6"/>
      <c r="S43" t="s">
        <v>425</v>
      </c>
      <c r="T43" t="s">
        <v>448</v>
      </c>
    </row>
    <row r="44" spans="1:20" x14ac:dyDescent="0.25">
      <c r="A44">
        <v>1</v>
      </c>
      <c r="B44">
        <v>42</v>
      </c>
      <c r="C44" t="s">
        <v>32</v>
      </c>
      <c r="D44" t="s">
        <v>449</v>
      </c>
      <c r="H44" s="3">
        <v>102000000</v>
      </c>
      <c r="I44">
        <v>1</v>
      </c>
      <c r="J44" t="s">
        <v>333</v>
      </c>
      <c r="K44" t="s">
        <v>336</v>
      </c>
      <c r="L44">
        <v>2012</v>
      </c>
      <c r="M44" s="3">
        <v>13000000</v>
      </c>
      <c r="N44" s="2">
        <f t="shared" si="0"/>
        <v>12.745098039215685</v>
      </c>
      <c r="O44" s="6"/>
      <c r="S44" t="s">
        <v>450</v>
      </c>
      <c r="T44" t="s">
        <v>451</v>
      </c>
    </row>
    <row r="45" spans="1:20" x14ac:dyDescent="0.25">
      <c r="A45">
        <v>3</v>
      </c>
      <c r="B45">
        <v>43</v>
      </c>
      <c r="C45" t="s">
        <v>33</v>
      </c>
      <c r="D45" t="s">
        <v>452</v>
      </c>
      <c r="G45">
        <v>25</v>
      </c>
      <c r="H45" s="3">
        <v>1800000</v>
      </c>
      <c r="I45">
        <v>1</v>
      </c>
      <c r="J45" t="s">
        <v>351</v>
      </c>
      <c r="K45" t="s">
        <v>447</v>
      </c>
      <c r="L45">
        <v>2012</v>
      </c>
      <c r="M45" s="3"/>
      <c r="N45" s="1" t="str">
        <f t="shared" si="0"/>
        <v/>
      </c>
      <c r="O45" s="6"/>
      <c r="S45" t="s">
        <v>453</v>
      </c>
      <c r="T45" t="s">
        <v>454</v>
      </c>
    </row>
    <row r="46" spans="1:20" x14ac:dyDescent="0.25">
      <c r="A46">
        <v>3</v>
      </c>
      <c r="B46">
        <v>44</v>
      </c>
      <c r="C46" t="s">
        <v>35</v>
      </c>
      <c r="D46" t="s">
        <v>332</v>
      </c>
      <c r="H46" s="3"/>
      <c r="I46">
        <v>1</v>
      </c>
      <c r="J46" t="s">
        <v>333</v>
      </c>
      <c r="K46" t="s">
        <v>403</v>
      </c>
      <c r="L46">
        <v>2012</v>
      </c>
      <c r="M46" s="3"/>
      <c r="N46" s="1" t="str">
        <f t="shared" si="0"/>
        <v/>
      </c>
      <c r="O46" s="6"/>
      <c r="S46" t="s">
        <v>36</v>
      </c>
      <c r="T46" t="s">
        <v>455</v>
      </c>
    </row>
    <row r="47" spans="1:20" x14ac:dyDescent="0.25">
      <c r="A47">
        <v>3</v>
      </c>
      <c r="B47">
        <v>45</v>
      </c>
      <c r="C47" t="s">
        <v>456</v>
      </c>
      <c r="D47" t="s">
        <v>332</v>
      </c>
      <c r="E47" t="s">
        <v>457</v>
      </c>
      <c r="H47" s="3"/>
      <c r="I47">
        <v>1</v>
      </c>
      <c r="J47" t="s">
        <v>333</v>
      </c>
      <c r="K47" t="s">
        <v>336</v>
      </c>
      <c r="L47">
        <v>2012</v>
      </c>
      <c r="M47" s="3">
        <v>900</v>
      </c>
      <c r="N47" s="1" t="str">
        <f t="shared" si="0"/>
        <v/>
      </c>
      <c r="O47" s="6"/>
      <c r="S47" t="s">
        <v>458</v>
      </c>
      <c r="T47" t="s">
        <v>459</v>
      </c>
    </row>
    <row r="48" spans="1:20" x14ac:dyDescent="0.25">
      <c r="A48">
        <v>3</v>
      </c>
      <c r="B48">
        <v>46</v>
      </c>
      <c r="C48" t="s">
        <v>37</v>
      </c>
      <c r="D48" t="s">
        <v>460</v>
      </c>
      <c r="H48" s="3"/>
      <c r="I48">
        <v>1</v>
      </c>
      <c r="J48" t="s">
        <v>333</v>
      </c>
      <c r="K48" t="s">
        <v>336</v>
      </c>
      <c r="L48">
        <v>2011</v>
      </c>
      <c r="M48" s="3">
        <v>10000</v>
      </c>
      <c r="N48" s="1" t="str">
        <f t="shared" si="0"/>
        <v/>
      </c>
      <c r="O48" s="6"/>
      <c r="S48" t="s">
        <v>38</v>
      </c>
      <c r="T48" t="s">
        <v>461</v>
      </c>
    </row>
    <row r="49" spans="1:20" x14ac:dyDescent="0.25">
      <c r="A49">
        <v>3</v>
      </c>
      <c r="B49">
        <v>47</v>
      </c>
      <c r="C49" t="s">
        <v>462</v>
      </c>
      <c r="D49" t="s">
        <v>343</v>
      </c>
      <c r="H49" s="3"/>
      <c r="I49">
        <v>1</v>
      </c>
      <c r="J49" t="s">
        <v>333</v>
      </c>
      <c r="K49" t="s">
        <v>334</v>
      </c>
      <c r="L49">
        <v>2011</v>
      </c>
      <c r="M49" s="3">
        <v>3600</v>
      </c>
      <c r="N49" s="1" t="str">
        <f t="shared" si="0"/>
        <v/>
      </c>
      <c r="O49" s="6"/>
      <c r="S49" t="s">
        <v>463</v>
      </c>
      <c r="T49" t="s">
        <v>464</v>
      </c>
    </row>
    <row r="50" spans="1:20" x14ac:dyDescent="0.25">
      <c r="A50">
        <v>2</v>
      </c>
      <c r="B50">
        <v>48</v>
      </c>
      <c r="C50" t="s">
        <v>39</v>
      </c>
      <c r="D50" t="s">
        <v>357</v>
      </c>
      <c r="H50" s="3"/>
      <c r="I50">
        <v>1</v>
      </c>
      <c r="J50" t="s">
        <v>333</v>
      </c>
      <c r="K50" t="s">
        <v>374</v>
      </c>
      <c r="L50">
        <v>2011</v>
      </c>
      <c r="M50" s="3">
        <v>200000</v>
      </c>
      <c r="N50" s="1" t="str">
        <f t="shared" si="0"/>
        <v/>
      </c>
      <c r="O50" s="6"/>
      <c r="S50" t="s">
        <v>40</v>
      </c>
      <c r="T50" t="s">
        <v>465</v>
      </c>
    </row>
    <row r="51" spans="1:20" x14ac:dyDescent="0.25">
      <c r="A51">
        <v>1</v>
      </c>
      <c r="B51">
        <v>49</v>
      </c>
      <c r="C51" t="s">
        <v>41</v>
      </c>
      <c r="D51" t="s">
        <v>350</v>
      </c>
      <c r="E51" t="s">
        <v>443</v>
      </c>
      <c r="F51" t="s">
        <v>466</v>
      </c>
      <c r="G51">
        <v>22</v>
      </c>
      <c r="H51" s="3">
        <v>30000000</v>
      </c>
      <c r="I51">
        <v>1</v>
      </c>
      <c r="J51" t="s">
        <v>333</v>
      </c>
      <c r="K51" t="s">
        <v>447</v>
      </c>
      <c r="L51">
        <v>2010</v>
      </c>
      <c r="M51" s="3">
        <v>1000000</v>
      </c>
      <c r="N51" s="2">
        <f t="shared" si="0"/>
        <v>3.3333333333333335</v>
      </c>
      <c r="O51" s="6">
        <v>80</v>
      </c>
      <c r="P51" s="5" t="s">
        <v>825</v>
      </c>
      <c r="Q51" s="5">
        <v>4.2</v>
      </c>
      <c r="R51">
        <v>10</v>
      </c>
      <c r="S51" t="s">
        <v>467</v>
      </c>
      <c r="T51" t="s">
        <v>468</v>
      </c>
    </row>
    <row r="52" spans="1:20" x14ac:dyDescent="0.25">
      <c r="A52">
        <v>1</v>
      </c>
      <c r="B52">
        <v>50</v>
      </c>
      <c r="C52" t="s">
        <v>42</v>
      </c>
      <c r="D52" t="s">
        <v>354</v>
      </c>
      <c r="H52" s="3"/>
      <c r="I52">
        <v>1</v>
      </c>
      <c r="J52" t="s">
        <v>333</v>
      </c>
      <c r="K52" t="s">
        <v>336</v>
      </c>
      <c r="L52">
        <v>2010</v>
      </c>
      <c r="M52" s="3"/>
      <c r="N52" s="1" t="str">
        <f t="shared" si="0"/>
        <v/>
      </c>
      <c r="O52" s="6"/>
      <c r="R52">
        <v>22</v>
      </c>
      <c r="S52" t="s">
        <v>43</v>
      </c>
      <c r="T52" t="s">
        <v>469</v>
      </c>
    </row>
    <row r="53" spans="1:20" x14ac:dyDescent="0.25">
      <c r="A53">
        <v>4</v>
      </c>
      <c r="B53">
        <v>51</v>
      </c>
      <c r="C53" t="s">
        <v>44</v>
      </c>
      <c r="D53" t="s">
        <v>449</v>
      </c>
      <c r="H53" s="3"/>
      <c r="I53">
        <v>3</v>
      </c>
      <c r="J53" t="s">
        <v>333</v>
      </c>
      <c r="K53" t="s">
        <v>374</v>
      </c>
      <c r="L53">
        <v>2010</v>
      </c>
      <c r="M53" s="3">
        <v>500</v>
      </c>
      <c r="N53" s="1" t="str">
        <f t="shared" si="0"/>
        <v/>
      </c>
      <c r="O53" s="6"/>
      <c r="S53" t="s">
        <v>45</v>
      </c>
      <c r="T53" t="s">
        <v>470</v>
      </c>
    </row>
    <row r="54" spans="1:20" x14ac:dyDescent="0.25">
      <c r="A54">
        <v>3</v>
      </c>
      <c r="B54">
        <v>52</v>
      </c>
      <c r="C54" t="s">
        <v>44</v>
      </c>
      <c r="D54" t="s">
        <v>449</v>
      </c>
      <c r="H54" s="3"/>
      <c r="I54">
        <v>2</v>
      </c>
      <c r="J54" t="s">
        <v>333</v>
      </c>
      <c r="K54" t="s">
        <v>374</v>
      </c>
      <c r="L54">
        <v>2010</v>
      </c>
      <c r="M54" s="3">
        <v>9100</v>
      </c>
      <c r="N54" s="1" t="str">
        <f t="shared" si="0"/>
        <v/>
      </c>
      <c r="O54" s="6"/>
      <c r="S54" t="s">
        <v>45</v>
      </c>
      <c r="T54" t="s">
        <v>471</v>
      </c>
    </row>
    <row r="55" spans="1:20" x14ac:dyDescent="0.25">
      <c r="A55">
        <v>2</v>
      </c>
      <c r="B55">
        <v>53</v>
      </c>
      <c r="C55" t="s">
        <v>46</v>
      </c>
      <c r="D55" t="s">
        <v>472</v>
      </c>
      <c r="G55">
        <v>10</v>
      </c>
      <c r="H55" s="3"/>
      <c r="I55">
        <v>1</v>
      </c>
      <c r="J55" t="s">
        <v>333</v>
      </c>
      <c r="K55" t="s">
        <v>447</v>
      </c>
      <c r="L55">
        <v>2010</v>
      </c>
      <c r="M55" s="3">
        <v>100000</v>
      </c>
      <c r="N55" s="1" t="str">
        <f t="shared" si="0"/>
        <v/>
      </c>
      <c r="O55" s="6">
        <v>110</v>
      </c>
      <c r="P55" s="6" t="s">
        <v>825</v>
      </c>
      <c r="Q55" s="6">
        <v>110</v>
      </c>
      <c r="S55" t="s">
        <v>473</v>
      </c>
      <c r="T55" t="s">
        <v>474</v>
      </c>
    </row>
    <row r="56" spans="1:20" x14ac:dyDescent="0.25">
      <c r="A56">
        <v>2</v>
      </c>
      <c r="B56">
        <v>54</v>
      </c>
      <c r="C56" t="s">
        <v>49</v>
      </c>
      <c r="E56" t="s">
        <v>443</v>
      </c>
      <c r="F56" t="s">
        <v>475</v>
      </c>
      <c r="G56">
        <v>15</v>
      </c>
      <c r="H56" s="3">
        <v>220000</v>
      </c>
      <c r="I56">
        <v>1</v>
      </c>
      <c r="J56" t="s">
        <v>351</v>
      </c>
      <c r="K56" t="s">
        <v>476</v>
      </c>
      <c r="L56">
        <v>2010</v>
      </c>
      <c r="M56" s="3">
        <v>170000</v>
      </c>
      <c r="N56" s="2">
        <f t="shared" si="0"/>
        <v>77.272727272727266</v>
      </c>
      <c r="O56" s="6">
        <v>0.5</v>
      </c>
      <c r="P56" s="6"/>
      <c r="Q56" s="6">
        <v>0.5</v>
      </c>
      <c r="R56">
        <v>4</v>
      </c>
      <c r="S56" t="s">
        <v>477</v>
      </c>
      <c r="T56" t="s">
        <v>478</v>
      </c>
    </row>
    <row r="57" spans="1:20" x14ac:dyDescent="0.25">
      <c r="A57">
        <v>3</v>
      </c>
      <c r="B57">
        <v>55</v>
      </c>
      <c r="C57" t="s">
        <v>51</v>
      </c>
      <c r="D57" t="s">
        <v>343</v>
      </c>
      <c r="E57" t="s">
        <v>338</v>
      </c>
      <c r="F57" t="s">
        <v>475</v>
      </c>
      <c r="G57">
        <v>16</v>
      </c>
      <c r="H57" s="3">
        <v>80000</v>
      </c>
      <c r="I57">
        <v>1</v>
      </c>
      <c r="J57" t="s">
        <v>351</v>
      </c>
      <c r="K57" t="s">
        <v>476</v>
      </c>
      <c r="L57">
        <v>2010</v>
      </c>
      <c r="M57" s="3">
        <v>30000</v>
      </c>
      <c r="N57" s="2">
        <f t="shared" si="0"/>
        <v>37.5</v>
      </c>
      <c r="O57" s="6">
        <v>0.1</v>
      </c>
      <c r="P57" s="6"/>
      <c r="Q57" s="6">
        <v>0.1</v>
      </c>
      <c r="S57" t="s">
        <v>477</v>
      </c>
      <c r="T57" t="s">
        <v>479</v>
      </c>
    </row>
    <row r="58" spans="1:20" x14ac:dyDescent="0.25">
      <c r="A58">
        <v>3</v>
      </c>
      <c r="B58">
        <v>56</v>
      </c>
      <c r="C58" t="s">
        <v>47</v>
      </c>
      <c r="E58" t="s">
        <v>443</v>
      </c>
      <c r="G58">
        <v>15</v>
      </c>
      <c r="H58" s="3"/>
      <c r="I58">
        <v>1</v>
      </c>
      <c r="J58" t="s">
        <v>333</v>
      </c>
      <c r="K58" t="s">
        <v>476</v>
      </c>
      <c r="L58">
        <v>2010</v>
      </c>
      <c r="M58" s="3"/>
      <c r="N58" s="1" t="str">
        <f t="shared" si="0"/>
        <v/>
      </c>
      <c r="O58" s="6"/>
      <c r="S58" t="s">
        <v>48</v>
      </c>
      <c r="T58" t="s">
        <v>480</v>
      </c>
    </row>
    <row r="59" spans="1:20" x14ac:dyDescent="0.25">
      <c r="A59">
        <v>3</v>
      </c>
      <c r="B59">
        <v>57</v>
      </c>
      <c r="C59" t="s">
        <v>50</v>
      </c>
      <c r="H59" s="3"/>
      <c r="I59">
        <v>1</v>
      </c>
      <c r="J59" t="s">
        <v>351</v>
      </c>
      <c r="K59" t="s">
        <v>476</v>
      </c>
      <c r="L59">
        <v>2010</v>
      </c>
      <c r="M59" s="3"/>
      <c r="N59" s="1" t="str">
        <f t="shared" si="0"/>
        <v/>
      </c>
      <c r="O59" s="6"/>
      <c r="S59" t="s">
        <v>48</v>
      </c>
      <c r="T59" t="s">
        <v>481</v>
      </c>
    </row>
    <row r="60" spans="1:20" x14ac:dyDescent="0.25">
      <c r="A60">
        <v>3</v>
      </c>
      <c r="B60">
        <v>58</v>
      </c>
      <c r="C60" t="s">
        <v>52</v>
      </c>
      <c r="E60" t="s">
        <v>338</v>
      </c>
      <c r="H60" s="3"/>
      <c r="I60">
        <v>1</v>
      </c>
      <c r="J60" t="s">
        <v>351</v>
      </c>
      <c r="K60" t="s">
        <v>476</v>
      </c>
      <c r="L60">
        <v>2010</v>
      </c>
      <c r="M60" s="3"/>
      <c r="N60" s="1" t="str">
        <f t="shared" si="0"/>
        <v/>
      </c>
      <c r="O60" s="6"/>
      <c r="S60" t="s">
        <v>48</v>
      </c>
      <c r="T60" t="s">
        <v>482</v>
      </c>
    </row>
    <row r="61" spans="1:20" x14ac:dyDescent="0.25">
      <c r="A61">
        <v>1</v>
      </c>
      <c r="B61">
        <v>59</v>
      </c>
      <c r="C61" t="s">
        <v>53</v>
      </c>
      <c r="D61" t="s">
        <v>332</v>
      </c>
      <c r="G61">
        <v>27</v>
      </c>
      <c r="H61" s="3">
        <v>4600000</v>
      </c>
      <c r="I61">
        <v>2</v>
      </c>
      <c r="J61" t="s">
        <v>351</v>
      </c>
      <c r="K61" t="s">
        <v>334</v>
      </c>
      <c r="L61">
        <v>2009</v>
      </c>
      <c r="M61" s="3">
        <v>1200000</v>
      </c>
      <c r="N61" s="2">
        <f t="shared" si="0"/>
        <v>26.086956521739129</v>
      </c>
      <c r="O61" s="6"/>
      <c r="R61">
        <v>2</v>
      </c>
      <c r="S61" t="s">
        <v>483</v>
      </c>
      <c r="T61" t="s">
        <v>484</v>
      </c>
    </row>
    <row r="62" spans="1:20" x14ac:dyDescent="0.25">
      <c r="A62">
        <v>2</v>
      </c>
      <c r="B62">
        <v>60</v>
      </c>
      <c r="C62" t="s">
        <v>54</v>
      </c>
      <c r="D62" t="s">
        <v>460</v>
      </c>
      <c r="H62" s="3"/>
      <c r="I62">
        <v>1</v>
      </c>
      <c r="J62" t="s">
        <v>333</v>
      </c>
      <c r="K62" t="s">
        <v>374</v>
      </c>
      <c r="L62">
        <v>2009</v>
      </c>
      <c r="M62" s="3">
        <v>50000</v>
      </c>
      <c r="N62" s="1" t="str">
        <f t="shared" si="0"/>
        <v/>
      </c>
      <c r="O62" s="6"/>
      <c r="R62">
        <v>3</v>
      </c>
      <c r="S62" t="s">
        <v>3</v>
      </c>
      <c r="T62" t="s">
        <v>485</v>
      </c>
    </row>
    <row r="63" spans="1:20" x14ac:dyDescent="0.25">
      <c r="A63">
        <v>1</v>
      </c>
      <c r="B63">
        <v>61</v>
      </c>
      <c r="C63" t="s">
        <v>55</v>
      </c>
      <c r="D63" t="s">
        <v>434</v>
      </c>
      <c r="H63" s="3"/>
      <c r="I63">
        <v>1</v>
      </c>
      <c r="J63" t="s">
        <v>333</v>
      </c>
      <c r="K63" t="s">
        <v>374</v>
      </c>
      <c r="L63">
        <v>2008</v>
      </c>
      <c r="M63" s="3">
        <v>4100000</v>
      </c>
      <c r="N63" s="1" t="str">
        <f t="shared" si="0"/>
        <v/>
      </c>
      <c r="O63" s="6">
        <v>4.0999999999999996</v>
      </c>
      <c r="P63" s="6"/>
      <c r="Q63" s="6">
        <v>4.0999999999999996</v>
      </c>
      <c r="S63" t="s">
        <v>3</v>
      </c>
      <c r="T63" t="s">
        <v>486</v>
      </c>
    </row>
    <row r="64" spans="1:20" x14ac:dyDescent="0.25">
      <c r="A64">
        <v>1</v>
      </c>
      <c r="B64">
        <v>62</v>
      </c>
      <c r="C64" t="s">
        <v>56</v>
      </c>
      <c r="D64" t="s">
        <v>357</v>
      </c>
      <c r="E64" t="s">
        <v>338</v>
      </c>
      <c r="F64" t="s">
        <v>487</v>
      </c>
      <c r="G64">
        <v>50.7</v>
      </c>
      <c r="H64" s="3">
        <v>290000</v>
      </c>
      <c r="I64">
        <v>1</v>
      </c>
      <c r="J64" t="s">
        <v>333</v>
      </c>
      <c r="K64" t="s">
        <v>359</v>
      </c>
      <c r="L64">
        <v>2008</v>
      </c>
      <c r="M64" s="3">
        <v>190000</v>
      </c>
      <c r="N64" s="2">
        <f t="shared" si="0"/>
        <v>65.517241379310349</v>
      </c>
      <c r="O64" s="6">
        <v>2.5</v>
      </c>
      <c r="P64" s="6"/>
      <c r="Q64" s="6">
        <v>2.5</v>
      </c>
      <c r="R64">
        <v>254</v>
      </c>
      <c r="S64" t="s">
        <v>488</v>
      </c>
      <c r="T64" t="s">
        <v>489</v>
      </c>
    </row>
    <row r="65" spans="1:20" x14ac:dyDescent="0.25">
      <c r="A65">
        <v>3</v>
      </c>
      <c r="B65">
        <v>63</v>
      </c>
      <c r="C65" t="s">
        <v>490</v>
      </c>
      <c r="D65" t="s">
        <v>491</v>
      </c>
      <c r="H65" s="3"/>
      <c r="I65">
        <v>3</v>
      </c>
      <c r="J65" t="s">
        <v>333</v>
      </c>
      <c r="K65" t="s">
        <v>374</v>
      </c>
      <c r="L65">
        <v>2008</v>
      </c>
      <c r="M65" s="3">
        <v>4500</v>
      </c>
      <c r="N65" s="1" t="str">
        <f t="shared" si="0"/>
        <v/>
      </c>
      <c r="O65" s="6"/>
      <c r="S65" t="s">
        <v>492</v>
      </c>
      <c r="T65" t="s">
        <v>493</v>
      </c>
    </row>
    <row r="66" spans="1:20" x14ac:dyDescent="0.25">
      <c r="A66">
        <v>2</v>
      </c>
      <c r="B66">
        <v>64</v>
      </c>
      <c r="C66" t="s">
        <v>494</v>
      </c>
      <c r="D66" t="s">
        <v>495</v>
      </c>
      <c r="E66" t="s">
        <v>338</v>
      </c>
      <c r="G66">
        <v>22</v>
      </c>
      <c r="H66" s="3"/>
      <c r="I66">
        <v>1</v>
      </c>
      <c r="J66" t="s">
        <v>333</v>
      </c>
      <c r="K66" t="s">
        <v>359</v>
      </c>
      <c r="L66">
        <v>2007</v>
      </c>
      <c r="M66" s="3">
        <v>150000</v>
      </c>
      <c r="N66" s="1" t="str">
        <f t="shared" si="0"/>
        <v/>
      </c>
      <c r="O66" s="6"/>
      <c r="S66" t="s">
        <v>496</v>
      </c>
      <c r="T66" t="s">
        <v>497</v>
      </c>
    </row>
    <row r="67" spans="1:20" x14ac:dyDescent="0.25">
      <c r="A67">
        <v>3</v>
      </c>
      <c r="B67">
        <v>65</v>
      </c>
      <c r="C67" t="s">
        <v>57</v>
      </c>
      <c r="D67" t="s">
        <v>498</v>
      </c>
      <c r="F67" t="s">
        <v>444</v>
      </c>
      <c r="H67" s="3"/>
      <c r="I67">
        <v>1</v>
      </c>
      <c r="J67" t="s">
        <v>351</v>
      </c>
      <c r="K67" t="s">
        <v>336</v>
      </c>
      <c r="L67">
        <v>2007</v>
      </c>
      <c r="M67" s="3">
        <v>20000</v>
      </c>
      <c r="N67" s="1" t="str">
        <f t="shared" si="0"/>
        <v/>
      </c>
      <c r="O67" s="6"/>
      <c r="S67" t="s">
        <v>58</v>
      </c>
      <c r="T67" t="s">
        <v>499</v>
      </c>
    </row>
    <row r="68" spans="1:20" x14ac:dyDescent="0.25">
      <c r="A68">
        <v>1</v>
      </c>
      <c r="B68">
        <v>66</v>
      </c>
      <c r="C68" t="s">
        <v>59</v>
      </c>
      <c r="D68" t="s">
        <v>350</v>
      </c>
      <c r="G68">
        <v>35</v>
      </c>
      <c r="H68" s="3">
        <v>3800000</v>
      </c>
      <c r="I68">
        <v>1</v>
      </c>
      <c r="J68" t="s">
        <v>333</v>
      </c>
      <c r="K68" t="s">
        <v>336</v>
      </c>
      <c r="L68">
        <v>2007</v>
      </c>
      <c r="M68" s="3">
        <v>2000000</v>
      </c>
      <c r="N68" s="2">
        <f t="shared" ref="N68:N131" si="1">IF(M68="","",IF(H68="","",M68/H68*100))</f>
        <v>52.631578947368418</v>
      </c>
      <c r="O68" s="6"/>
      <c r="S68" t="s">
        <v>425</v>
      </c>
      <c r="T68" t="s">
        <v>500</v>
      </c>
    </row>
    <row r="69" spans="1:20" x14ac:dyDescent="0.25">
      <c r="A69">
        <v>2</v>
      </c>
      <c r="B69">
        <v>67</v>
      </c>
      <c r="C69" t="s">
        <v>60</v>
      </c>
      <c r="D69" t="s">
        <v>501</v>
      </c>
      <c r="E69" t="s">
        <v>443</v>
      </c>
      <c r="F69" t="s">
        <v>444</v>
      </c>
      <c r="G69">
        <v>25</v>
      </c>
      <c r="H69" s="3"/>
      <c r="I69">
        <v>1</v>
      </c>
      <c r="J69" t="s">
        <v>351</v>
      </c>
      <c r="K69" t="s">
        <v>336</v>
      </c>
      <c r="L69">
        <v>2006</v>
      </c>
      <c r="M69" s="3">
        <v>231600</v>
      </c>
      <c r="N69" s="1" t="str">
        <f t="shared" si="1"/>
        <v/>
      </c>
      <c r="O69" s="6">
        <v>2.5</v>
      </c>
      <c r="P69" s="6"/>
      <c r="Q69" s="6">
        <v>2.5</v>
      </c>
      <c r="S69" t="s">
        <v>502</v>
      </c>
      <c r="T69" t="s">
        <v>503</v>
      </c>
    </row>
    <row r="70" spans="1:20" x14ac:dyDescent="0.25">
      <c r="A70">
        <v>4</v>
      </c>
      <c r="B70">
        <v>68</v>
      </c>
      <c r="C70" t="s">
        <v>61</v>
      </c>
      <c r="D70" t="s">
        <v>343</v>
      </c>
      <c r="H70" s="3"/>
      <c r="I70">
        <v>2</v>
      </c>
      <c r="J70" t="s">
        <v>333</v>
      </c>
      <c r="K70" t="s">
        <v>374</v>
      </c>
      <c r="L70">
        <v>2006</v>
      </c>
      <c r="M70" s="3"/>
      <c r="N70" s="1" t="str">
        <f t="shared" si="1"/>
        <v/>
      </c>
      <c r="O70" s="6"/>
      <c r="S70" t="s">
        <v>3</v>
      </c>
      <c r="T70" t="s">
        <v>504</v>
      </c>
    </row>
    <row r="71" spans="1:20" x14ac:dyDescent="0.25">
      <c r="A71">
        <v>2</v>
      </c>
      <c r="B71">
        <v>69</v>
      </c>
      <c r="C71" t="s">
        <v>62</v>
      </c>
      <c r="D71" t="s">
        <v>332</v>
      </c>
      <c r="H71" s="3"/>
      <c r="I71">
        <v>1</v>
      </c>
      <c r="J71" t="s">
        <v>333</v>
      </c>
      <c r="K71" t="s">
        <v>334</v>
      </c>
      <c r="L71">
        <v>2006</v>
      </c>
      <c r="M71" s="3"/>
      <c r="N71" s="1" t="str">
        <f t="shared" si="1"/>
        <v/>
      </c>
      <c r="O71" s="6">
        <v>5</v>
      </c>
      <c r="P71" s="6" t="s">
        <v>825</v>
      </c>
      <c r="Q71" s="6">
        <v>5</v>
      </c>
      <c r="R71">
        <v>17</v>
      </c>
      <c r="S71" t="s">
        <v>3</v>
      </c>
      <c r="T71" t="s">
        <v>505</v>
      </c>
    </row>
    <row r="72" spans="1:20" x14ac:dyDescent="0.25">
      <c r="A72">
        <v>2</v>
      </c>
      <c r="B72">
        <v>70</v>
      </c>
      <c r="C72" t="s">
        <v>59</v>
      </c>
      <c r="D72" t="s">
        <v>350</v>
      </c>
      <c r="H72" s="3"/>
      <c r="I72">
        <v>1</v>
      </c>
      <c r="J72" t="s">
        <v>333</v>
      </c>
      <c r="K72" t="s">
        <v>374</v>
      </c>
      <c r="L72">
        <v>2006</v>
      </c>
      <c r="M72" s="3">
        <v>400000</v>
      </c>
      <c r="N72" s="1" t="str">
        <f t="shared" si="1"/>
        <v/>
      </c>
      <c r="O72" s="6"/>
      <c r="S72" t="s">
        <v>63</v>
      </c>
      <c r="T72" t="s">
        <v>506</v>
      </c>
    </row>
    <row r="73" spans="1:20" x14ac:dyDescent="0.25">
      <c r="A73">
        <v>2</v>
      </c>
      <c r="B73">
        <v>71</v>
      </c>
      <c r="C73" t="s">
        <v>293</v>
      </c>
      <c r="D73" t="s">
        <v>343</v>
      </c>
      <c r="E73" t="s">
        <v>338</v>
      </c>
      <c r="F73" t="s">
        <v>444</v>
      </c>
      <c r="G73">
        <v>43</v>
      </c>
      <c r="H73" s="3">
        <v>500000</v>
      </c>
      <c r="I73">
        <v>1</v>
      </c>
      <c r="J73" t="s">
        <v>333</v>
      </c>
      <c r="K73" t="s">
        <v>447</v>
      </c>
      <c r="L73">
        <v>2005</v>
      </c>
      <c r="M73" s="3">
        <v>170000</v>
      </c>
      <c r="N73" s="2">
        <f t="shared" si="1"/>
        <v>34</v>
      </c>
      <c r="O73" s="6">
        <v>25</v>
      </c>
      <c r="P73" s="6" t="s">
        <v>825</v>
      </c>
      <c r="Q73" s="6">
        <v>25</v>
      </c>
      <c r="S73" t="s">
        <v>507</v>
      </c>
      <c r="T73" t="s">
        <v>508</v>
      </c>
    </row>
    <row r="74" spans="1:20" x14ac:dyDescent="0.25">
      <c r="A74">
        <v>3</v>
      </c>
      <c r="B74">
        <v>72</v>
      </c>
      <c r="C74" t="s">
        <v>294</v>
      </c>
      <c r="D74" t="s">
        <v>343</v>
      </c>
      <c r="H74" s="3"/>
      <c r="L74">
        <v>2005</v>
      </c>
      <c r="M74" s="3">
        <v>40000</v>
      </c>
      <c r="N74" s="1" t="str">
        <f t="shared" si="1"/>
        <v/>
      </c>
      <c r="O74" s="6">
        <v>12</v>
      </c>
      <c r="P74" s="6"/>
      <c r="Q74" s="6">
        <v>12</v>
      </c>
      <c r="S74" t="s">
        <v>507</v>
      </c>
    </row>
    <row r="75" spans="1:20" x14ac:dyDescent="0.25">
      <c r="A75">
        <v>4</v>
      </c>
      <c r="B75">
        <v>73</v>
      </c>
      <c r="C75" t="s">
        <v>64</v>
      </c>
      <c r="D75" t="s">
        <v>397</v>
      </c>
      <c r="H75" s="3"/>
      <c r="I75">
        <v>1</v>
      </c>
      <c r="J75" t="s">
        <v>333</v>
      </c>
      <c r="K75" t="s">
        <v>336</v>
      </c>
      <c r="L75">
        <v>2005</v>
      </c>
      <c r="M75" s="3">
        <v>64350</v>
      </c>
      <c r="N75" s="1" t="str">
        <f t="shared" si="1"/>
        <v/>
      </c>
      <c r="O75" s="6"/>
      <c r="S75" t="s">
        <v>3</v>
      </c>
      <c r="T75" t="s">
        <v>509</v>
      </c>
    </row>
    <row r="76" spans="1:20" x14ac:dyDescent="0.25">
      <c r="A76">
        <v>3</v>
      </c>
      <c r="B76">
        <v>74</v>
      </c>
      <c r="C76" t="s">
        <v>65</v>
      </c>
      <c r="D76" t="s">
        <v>510</v>
      </c>
      <c r="E76" t="s">
        <v>487</v>
      </c>
      <c r="F76" t="s">
        <v>444</v>
      </c>
      <c r="G76">
        <v>12</v>
      </c>
      <c r="H76" s="3"/>
      <c r="I76">
        <v>2</v>
      </c>
      <c r="J76" t="s">
        <v>333</v>
      </c>
      <c r="K76" t="s">
        <v>403</v>
      </c>
      <c r="L76">
        <v>2004</v>
      </c>
      <c r="M76" s="3">
        <v>7000</v>
      </c>
      <c r="N76" s="1" t="str">
        <f t="shared" si="1"/>
        <v/>
      </c>
      <c r="O76" s="6"/>
      <c r="S76" t="s">
        <v>3</v>
      </c>
      <c r="T76" t="s">
        <v>511</v>
      </c>
    </row>
    <row r="77" spans="1:20" x14ac:dyDescent="0.25">
      <c r="A77">
        <v>2</v>
      </c>
      <c r="B77">
        <v>75</v>
      </c>
      <c r="C77" t="s">
        <v>512</v>
      </c>
      <c r="D77" t="s">
        <v>397</v>
      </c>
      <c r="H77" s="3"/>
      <c r="I77">
        <v>3</v>
      </c>
      <c r="J77" t="s">
        <v>374</v>
      </c>
      <c r="K77" t="s">
        <v>336</v>
      </c>
      <c r="L77">
        <v>2004</v>
      </c>
      <c r="M77" s="3">
        <v>227000</v>
      </c>
      <c r="N77" s="1" t="str">
        <f t="shared" si="1"/>
        <v/>
      </c>
      <c r="O77" s="6"/>
      <c r="S77" t="s">
        <v>3</v>
      </c>
      <c r="T77" t="s">
        <v>513</v>
      </c>
    </row>
    <row r="78" spans="1:20" x14ac:dyDescent="0.25">
      <c r="A78">
        <v>2</v>
      </c>
      <c r="B78">
        <v>76</v>
      </c>
      <c r="C78" t="s">
        <v>66</v>
      </c>
      <c r="D78" t="s">
        <v>434</v>
      </c>
      <c r="E78" t="s">
        <v>514</v>
      </c>
      <c r="H78" s="3">
        <v>20000000</v>
      </c>
      <c r="I78">
        <v>1</v>
      </c>
      <c r="J78" t="s">
        <v>333</v>
      </c>
      <c r="K78" t="s">
        <v>374</v>
      </c>
      <c r="L78">
        <v>2004</v>
      </c>
      <c r="M78" s="3">
        <v>160000</v>
      </c>
      <c r="N78" s="2">
        <f t="shared" si="1"/>
        <v>0.8</v>
      </c>
      <c r="O78" s="6"/>
      <c r="S78" t="s">
        <v>3</v>
      </c>
      <c r="T78" t="s">
        <v>515</v>
      </c>
    </row>
    <row r="79" spans="1:20" x14ac:dyDescent="0.25">
      <c r="A79">
        <v>3</v>
      </c>
      <c r="B79">
        <v>77</v>
      </c>
      <c r="C79" t="s">
        <v>67</v>
      </c>
      <c r="D79" t="s">
        <v>374</v>
      </c>
      <c r="H79" s="3"/>
      <c r="I79">
        <v>1</v>
      </c>
      <c r="J79" t="s">
        <v>333</v>
      </c>
      <c r="K79" t="s">
        <v>374</v>
      </c>
      <c r="L79">
        <v>2004</v>
      </c>
      <c r="M79" s="3">
        <v>30000</v>
      </c>
      <c r="N79" s="1" t="str">
        <f t="shared" si="1"/>
        <v/>
      </c>
      <c r="O79" s="6"/>
      <c r="S79" t="s">
        <v>3</v>
      </c>
      <c r="T79" t="s">
        <v>516</v>
      </c>
    </row>
    <row r="80" spans="1:20" x14ac:dyDescent="0.25">
      <c r="A80">
        <v>2</v>
      </c>
      <c r="B80">
        <v>78</v>
      </c>
      <c r="C80" t="s">
        <v>68</v>
      </c>
      <c r="D80" t="s">
        <v>343</v>
      </c>
      <c r="E80" t="s">
        <v>338</v>
      </c>
      <c r="F80" t="s">
        <v>358</v>
      </c>
      <c r="H80" s="3"/>
      <c r="I80">
        <v>1</v>
      </c>
      <c r="J80" t="s">
        <v>333</v>
      </c>
      <c r="K80" t="s">
        <v>476</v>
      </c>
      <c r="L80">
        <v>2003</v>
      </c>
      <c r="M80" s="3">
        <v>80000</v>
      </c>
      <c r="N80" s="1" t="str">
        <f t="shared" si="1"/>
        <v/>
      </c>
      <c r="O80" s="6">
        <v>20</v>
      </c>
      <c r="P80" s="6" t="s">
        <v>825</v>
      </c>
      <c r="Q80" s="6">
        <v>4.5999999999999996</v>
      </c>
      <c r="S80" t="s">
        <v>69</v>
      </c>
      <c r="T80" t="s">
        <v>517</v>
      </c>
    </row>
    <row r="81" spans="1:20" x14ac:dyDescent="0.25">
      <c r="A81">
        <v>2</v>
      </c>
      <c r="B81">
        <v>79</v>
      </c>
      <c r="C81" t="s">
        <v>70</v>
      </c>
      <c r="D81" t="s">
        <v>518</v>
      </c>
      <c r="H81" s="3">
        <v>2000000</v>
      </c>
      <c r="I81">
        <v>1</v>
      </c>
      <c r="J81" t="s">
        <v>333</v>
      </c>
      <c r="K81" t="s">
        <v>334</v>
      </c>
      <c r="L81">
        <v>2003</v>
      </c>
      <c r="M81" s="3">
        <v>100000</v>
      </c>
      <c r="N81" s="2">
        <f t="shared" si="1"/>
        <v>5</v>
      </c>
      <c r="O81" s="6">
        <v>12</v>
      </c>
      <c r="P81" s="6"/>
      <c r="Q81" s="6">
        <v>1.5</v>
      </c>
      <c r="S81" t="s">
        <v>71</v>
      </c>
      <c r="T81" t="s">
        <v>519</v>
      </c>
    </row>
    <row r="82" spans="1:20" x14ac:dyDescent="0.25">
      <c r="A82">
        <v>1</v>
      </c>
      <c r="B82">
        <v>80</v>
      </c>
      <c r="C82" t="s">
        <v>59</v>
      </c>
      <c r="D82" t="s">
        <v>350</v>
      </c>
      <c r="H82" s="3"/>
      <c r="I82">
        <v>1</v>
      </c>
      <c r="J82" t="s">
        <v>333</v>
      </c>
      <c r="K82" t="s">
        <v>374</v>
      </c>
      <c r="L82">
        <v>2003</v>
      </c>
      <c r="M82" s="3">
        <v>1200000</v>
      </c>
      <c r="N82" s="1" t="str">
        <f t="shared" si="1"/>
        <v/>
      </c>
      <c r="O82" s="6"/>
      <c r="S82" t="s">
        <v>63</v>
      </c>
      <c r="T82" t="s">
        <v>520</v>
      </c>
    </row>
    <row r="83" spans="1:20" x14ac:dyDescent="0.25">
      <c r="A83">
        <v>3</v>
      </c>
      <c r="B83">
        <v>81</v>
      </c>
      <c r="C83" t="s">
        <v>72</v>
      </c>
      <c r="D83" t="s">
        <v>343</v>
      </c>
      <c r="E83" t="s">
        <v>338</v>
      </c>
      <c r="F83" t="s">
        <v>358</v>
      </c>
      <c r="H83" s="3"/>
      <c r="I83">
        <v>1</v>
      </c>
      <c r="J83" t="s">
        <v>351</v>
      </c>
      <c r="K83" t="s">
        <v>336</v>
      </c>
      <c r="L83">
        <v>2002</v>
      </c>
      <c r="M83" s="3">
        <v>4500</v>
      </c>
      <c r="N83" s="1" t="str">
        <f t="shared" si="1"/>
        <v/>
      </c>
      <c r="O83" s="6"/>
      <c r="S83" t="s">
        <v>48</v>
      </c>
      <c r="T83" t="s">
        <v>521</v>
      </c>
    </row>
    <row r="84" spans="1:20" x14ac:dyDescent="0.25">
      <c r="A84">
        <v>3</v>
      </c>
      <c r="B84">
        <v>82</v>
      </c>
      <c r="C84" t="s">
        <v>73</v>
      </c>
      <c r="D84" t="s">
        <v>343</v>
      </c>
      <c r="E84" t="s">
        <v>338</v>
      </c>
      <c r="F84" t="s">
        <v>358</v>
      </c>
      <c r="H84" s="3"/>
      <c r="I84">
        <v>1</v>
      </c>
      <c r="J84" t="s">
        <v>351</v>
      </c>
      <c r="K84" t="s">
        <v>336</v>
      </c>
      <c r="L84">
        <v>2002</v>
      </c>
      <c r="M84" s="3">
        <v>8000</v>
      </c>
      <c r="N84" s="1" t="str">
        <f t="shared" si="1"/>
        <v/>
      </c>
      <c r="O84" s="6"/>
      <c r="S84" t="s">
        <v>48</v>
      </c>
      <c r="T84" t="s">
        <v>521</v>
      </c>
    </row>
    <row r="85" spans="1:20" x14ac:dyDescent="0.25">
      <c r="A85">
        <v>1</v>
      </c>
      <c r="B85">
        <v>83</v>
      </c>
      <c r="C85" t="s">
        <v>74</v>
      </c>
      <c r="D85" t="s">
        <v>380</v>
      </c>
      <c r="H85" s="3">
        <v>47000000</v>
      </c>
      <c r="I85">
        <v>1</v>
      </c>
      <c r="J85" t="s">
        <v>351</v>
      </c>
      <c r="K85" t="s">
        <v>336</v>
      </c>
      <c r="L85">
        <v>2002</v>
      </c>
      <c r="M85" s="3">
        <v>1000000</v>
      </c>
      <c r="N85" s="2">
        <f t="shared" si="1"/>
        <v>2.1276595744680851</v>
      </c>
      <c r="O85" s="6"/>
      <c r="S85" t="s">
        <v>75</v>
      </c>
      <c r="T85" t="s">
        <v>522</v>
      </c>
    </row>
    <row r="86" spans="1:20" x14ac:dyDescent="0.25">
      <c r="A86">
        <v>3</v>
      </c>
      <c r="B86">
        <v>84</v>
      </c>
      <c r="C86" t="s">
        <v>76</v>
      </c>
      <c r="D86" t="s">
        <v>380</v>
      </c>
      <c r="H86" s="3"/>
      <c r="I86">
        <v>1</v>
      </c>
      <c r="J86" t="s">
        <v>351</v>
      </c>
      <c r="K86" t="s">
        <v>336</v>
      </c>
      <c r="L86">
        <v>2002</v>
      </c>
      <c r="M86" s="3"/>
      <c r="N86" s="1" t="str">
        <f t="shared" si="1"/>
        <v/>
      </c>
      <c r="O86" s="6"/>
      <c r="S86" t="s">
        <v>75</v>
      </c>
      <c r="T86" t="s">
        <v>523</v>
      </c>
    </row>
    <row r="87" spans="1:20" x14ac:dyDescent="0.25">
      <c r="A87">
        <v>4</v>
      </c>
      <c r="B87">
        <v>85</v>
      </c>
      <c r="C87" t="s">
        <v>295</v>
      </c>
      <c r="D87" t="s">
        <v>524</v>
      </c>
      <c r="E87" t="s">
        <v>525</v>
      </c>
      <c r="F87" t="s">
        <v>335</v>
      </c>
      <c r="G87" t="s">
        <v>526</v>
      </c>
      <c r="H87" s="3">
        <v>290000</v>
      </c>
      <c r="I87">
        <v>2</v>
      </c>
      <c r="J87" t="s">
        <v>351</v>
      </c>
      <c r="K87" t="s">
        <v>527</v>
      </c>
      <c r="L87">
        <v>2002</v>
      </c>
      <c r="M87" s="3"/>
      <c r="N87" s="1" t="str">
        <f t="shared" si="1"/>
        <v/>
      </c>
      <c r="O87" s="6"/>
      <c r="R87">
        <v>0</v>
      </c>
      <c r="S87" t="s">
        <v>528</v>
      </c>
      <c r="T87" t="s">
        <v>529</v>
      </c>
    </row>
    <row r="88" spans="1:20" x14ac:dyDescent="0.25">
      <c r="A88">
        <v>4</v>
      </c>
      <c r="B88">
        <v>86</v>
      </c>
      <c r="C88" t="s">
        <v>77</v>
      </c>
      <c r="D88" t="s">
        <v>332</v>
      </c>
      <c r="H88" s="3"/>
      <c r="I88">
        <v>3</v>
      </c>
      <c r="J88" t="s">
        <v>374</v>
      </c>
      <c r="K88" t="s">
        <v>374</v>
      </c>
      <c r="L88">
        <v>2001</v>
      </c>
      <c r="M88" s="3"/>
      <c r="N88" s="1" t="str">
        <f t="shared" si="1"/>
        <v/>
      </c>
      <c r="O88" s="6"/>
      <c r="S88" t="s">
        <v>78</v>
      </c>
      <c r="T88" t="s">
        <v>530</v>
      </c>
    </row>
    <row r="89" spans="1:20" x14ac:dyDescent="0.25">
      <c r="A89">
        <v>4</v>
      </c>
      <c r="B89">
        <v>87</v>
      </c>
      <c r="C89" t="s">
        <v>296</v>
      </c>
      <c r="D89" t="s">
        <v>343</v>
      </c>
      <c r="E89" t="s">
        <v>443</v>
      </c>
      <c r="F89" t="s">
        <v>487</v>
      </c>
      <c r="G89">
        <v>130</v>
      </c>
      <c r="H89" s="3">
        <v>16000000</v>
      </c>
      <c r="I89">
        <v>3</v>
      </c>
      <c r="J89" t="s">
        <v>333</v>
      </c>
      <c r="K89" t="s">
        <v>476</v>
      </c>
      <c r="L89">
        <v>2001</v>
      </c>
      <c r="M89" s="3">
        <v>0</v>
      </c>
      <c r="N89" s="2">
        <f t="shared" si="1"/>
        <v>0</v>
      </c>
      <c r="O89" s="6"/>
      <c r="T89" t="s">
        <v>531</v>
      </c>
    </row>
    <row r="90" spans="1:20" x14ac:dyDescent="0.25">
      <c r="A90">
        <v>2</v>
      </c>
      <c r="B90">
        <v>88</v>
      </c>
      <c r="C90" t="s">
        <v>79</v>
      </c>
      <c r="D90" t="s">
        <v>357</v>
      </c>
      <c r="H90" s="3"/>
      <c r="I90">
        <v>1</v>
      </c>
      <c r="J90" t="s">
        <v>333</v>
      </c>
      <c r="K90" t="s">
        <v>374</v>
      </c>
      <c r="L90">
        <v>2001</v>
      </c>
      <c r="M90" s="3"/>
      <c r="N90" s="1" t="str">
        <f t="shared" si="1"/>
        <v/>
      </c>
      <c r="O90" s="6">
        <v>8</v>
      </c>
      <c r="P90" s="6"/>
      <c r="Q90" s="6">
        <v>8</v>
      </c>
      <c r="R90">
        <v>2</v>
      </c>
      <c r="S90" t="s">
        <v>3</v>
      </c>
      <c r="T90" t="s">
        <v>532</v>
      </c>
    </row>
    <row r="91" spans="1:20" x14ac:dyDescent="0.25">
      <c r="A91">
        <v>1</v>
      </c>
      <c r="B91">
        <v>89</v>
      </c>
      <c r="C91" t="s">
        <v>80</v>
      </c>
      <c r="D91" t="s">
        <v>354</v>
      </c>
      <c r="H91" s="3"/>
      <c r="I91">
        <v>1</v>
      </c>
      <c r="J91" t="s">
        <v>333</v>
      </c>
      <c r="K91" t="s">
        <v>374</v>
      </c>
      <c r="L91">
        <v>2000</v>
      </c>
      <c r="M91" s="3"/>
      <c r="N91" s="1" t="str">
        <f t="shared" si="1"/>
        <v/>
      </c>
      <c r="O91" s="6"/>
      <c r="Q91" s="6"/>
      <c r="R91">
        <v>28</v>
      </c>
      <c r="S91" t="s">
        <v>81</v>
      </c>
      <c r="T91" t="s">
        <v>533</v>
      </c>
    </row>
    <row r="92" spans="1:20" x14ac:dyDescent="0.25">
      <c r="A92">
        <v>1</v>
      </c>
      <c r="B92">
        <v>90</v>
      </c>
      <c r="C92" t="s">
        <v>82</v>
      </c>
      <c r="D92" t="s">
        <v>434</v>
      </c>
      <c r="H92" s="3"/>
      <c r="I92">
        <v>1</v>
      </c>
      <c r="J92" t="s">
        <v>333</v>
      </c>
      <c r="K92" t="s">
        <v>382</v>
      </c>
      <c r="L92">
        <v>2000</v>
      </c>
      <c r="M92" s="3">
        <v>1068500</v>
      </c>
      <c r="N92" s="1" t="str">
        <f t="shared" si="1"/>
        <v/>
      </c>
      <c r="O92" s="6">
        <v>120</v>
      </c>
      <c r="P92" s="6" t="s">
        <v>825</v>
      </c>
      <c r="Q92" s="6">
        <v>120</v>
      </c>
      <c r="S92" t="s">
        <v>534</v>
      </c>
      <c r="T92" t="s">
        <v>535</v>
      </c>
    </row>
    <row r="93" spans="1:20" x14ac:dyDescent="0.25">
      <c r="A93">
        <v>1</v>
      </c>
      <c r="B93">
        <v>91</v>
      </c>
      <c r="C93" t="s">
        <v>84</v>
      </c>
      <c r="D93" t="s">
        <v>343</v>
      </c>
      <c r="E93" t="s">
        <v>443</v>
      </c>
      <c r="F93" t="s">
        <v>536</v>
      </c>
      <c r="G93">
        <v>15</v>
      </c>
      <c r="H93" s="3">
        <v>15000000</v>
      </c>
      <c r="I93">
        <v>1</v>
      </c>
      <c r="J93" t="s">
        <v>333</v>
      </c>
      <c r="K93" t="s">
        <v>403</v>
      </c>
      <c r="L93">
        <v>2000</v>
      </c>
      <c r="M93" s="3">
        <v>1800000</v>
      </c>
      <c r="N93" s="2">
        <f t="shared" si="1"/>
        <v>12</v>
      </c>
      <c r="O93" s="6">
        <v>5.2</v>
      </c>
      <c r="P93" s="6"/>
      <c r="Q93" s="6">
        <v>5.2</v>
      </c>
      <c r="S93" t="s">
        <v>83</v>
      </c>
      <c r="T93" t="s">
        <v>537</v>
      </c>
    </row>
    <row r="94" spans="1:20" x14ac:dyDescent="0.25">
      <c r="A94">
        <v>3</v>
      </c>
      <c r="B94">
        <v>92</v>
      </c>
      <c r="C94" t="s">
        <v>85</v>
      </c>
      <c r="D94" t="s">
        <v>452</v>
      </c>
      <c r="H94" s="3"/>
      <c r="I94">
        <v>1</v>
      </c>
      <c r="J94" t="s">
        <v>333</v>
      </c>
      <c r="K94" t="s">
        <v>374</v>
      </c>
      <c r="L94">
        <v>2000</v>
      </c>
      <c r="M94" s="3">
        <v>9140</v>
      </c>
      <c r="N94" s="1" t="str">
        <f t="shared" si="1"/>
        <v/>
      </c>
      <c r="O94" s="6"/>
      <c r="S94" t="s">
        <v>3</v>
      </c>
      <c r="T94" t="s">
        <v>538</v>
      </c>
    </row>
    <row r="95" spans="1:20" x14ac:dyDescent="0.25">
      <c r="A95">
        <v>1</v>
      </c>
      <c r="B95">
        <v>93</v>
      </c>
      <c r="C95" t="s">
        <v>86</v>
      </c>
      <c r="D95" t="s">
        <v>332</v>
      </c>
      <c r="E95" t="s">
        <v>539</v>
      </c>
      <c r="F95" t="s">
        <v>358</v>
      </c>
      <c r="G95">
        <v>7</v>
      </c>
      <c r="H95" s="3">
        <v>800000</v>
      </c>
      <c r="I95">
        <v>1</v>
      </c>
      <c r="J95" t="s">
        <v>333</v>
      </c>
      <c r="K95" t="s">
        <v>334</v>
      </c>
      <c r="L95">
        <v>2000</v>
      </c>
      <c r="M95" s="3">
        <v>100000</v>
      </c>
      <c r="N95" s="2">
        <f t="shared" si="1"/>
        <v>12.5</v>
      </c>
      <c r="O95" s="6">
        <v>100</v>
      </c>
      <c r="P95" s="6" t="s">
        <v>825</v>
      </c>
      <c r="Q95" s="6">
        <v>0.7</v>
      </c>
      <c r="S95" t="s">
        <v>87</v>
      </c>
      <c r="T95" t="s">
        <v>540</v>
      </c>
    </row>
    <row r="96" spans="1:20" x14ac:dyDescent="0.25">
      <c r="A96">
        <v>1</v>
      </c>
      <c r="B96">
        <v>94</v>
      </c>
      <c r="C96" t="s">
        <v>88</v>
      </c>
      <c r="D96" t="s">
        <v>343</v>
      </c>
      <c r="H96" s="3"/>
      <c r="I96">
        <v>1</v>
      </c>
      <c r="J96" t="s">
        <v>351</v>
      </c>
      <c r="K96" t="s">
        <v>334</v>
      </c>
      <c r="L96">
        <v>1999</v>
      </c>
      <c r="M96" s="3">
        <v>5700000</v>
      </c>
      <c r="N96" s="1" t="str">
        <f t="shared" si="1"/>
        <v/>
      </c>
      <c r="O96" s="6"/>
      <c r="S96" t="s">
        <v>89</v>
      </c>
      <c r="T96" t="s">
        <v>541</v>
      </c>
    </row>
    <row r="97" spans="1:20" x14ac:dyDescent="0.25">
      <c r="A97">
        <v>3</v>
      </c>
      <c r="B97">
        <v>95</v>
      </c>
      <c r="C97" t="s">
        <v>90</v>
      </c>
      <c r="D97" t="s">
        <v>371</v>
      </c>
      <c r="E97" t="s">
        <v>542</v>
      </c>
      <c r="H97" s="3"/>
      <c r="I97">
        <v>1</v>
      </c>
      <c r="J97" t="s">
        <v>333</v>
      </c>
      <c r="K97" t="s">
        <v>447</v>
      </c>
      <c r="L97">
        <v>1999</v>
      </c>
      <c r="M97" s="3">
        <v>10000</v>
      </c>
      <c r="N97" s="1" t="str">
        <f t="shared" si="1"/>
        <v/>
      </c>
      <c r="O97" s="6"/>
      <c r="S97" t="s">
        <v>91</v>
      </c>
      <c r="T97" t="s">
        <v>543</v>
      </c>
    </row>
    <row r="98" spans="1:20" x14ac:dyDescent="0.25">
      <c r="A98">
        <v>2</v>
      </c>
      <c r="B98">
        <v>96</v>
      </c>
      <c r="C98" t="s">
        <v>544</v>
      </c>
      <c r="D98" t="s">
        <v>332</v>
      </c>
      <c r="H98" s="3"/>
      <c r="I98">
        <v>3</v>
      </c>
      <c r="J98" t="s">
        <v>374</v>
      </c>
      <c r="K98" t="s">
        <v>374</v>
      </c>
      <c r="L98">
        <v>1999</v>
      </c>
      <c r="M98" s="3">
        <v>400000</v>
      </c>
      <c r="N98" s="1" t="str">
        <f t="shared" si="1"/>
        <v/>
      </c>
      <c r="O98" s="6">
        <v>12</v>
      </c>
      <c r="P98" s="6"/>
      <c r="Q98" s="6">
        <v>0.7</v>
      </c>
      <c r="R98">
        <v>4</v>
      </c>
      <c r="S98" t="s">
        <v>92</v>
      </c>
      <c r="T98" t="s">
        <v>545</v>
      </c>
    </row>
    <row r="99" spans="1:20" x14ac:dyDescent="0.25">
      <c r="A99">
        <v>3</v>
      </c>
      <c r="B99">
        <v>97</v>
      </c>
      <c r="C99" t="s">
        <v>93</v>
      </c>
      <c r="D99" t="s">
        <v>397</v>
      </c>
      <c r="H99" s="3"/>
      <c r="I99">
        <v>1</v>
      </c>
      <c r="J99" t="s">
        <v>333</v>
      </c>
      <c r="K99" t="s">
        <v>336</v>
      </c>
      <c r="L99">
        <v>1998</v>
      </c>
      <c r="M99" s="3">
        <v>50000</v>
      </c>
      <c r="N99" s="1" t="str">
        <f t="shared" si="1"/>
        <v/>
      </c>
      <c r="O99" s="6"/>
      <c r="S99" t="s">
        <v>534</v>
      </c>
      <c r="T99" t="s">
        <v>546</v>
      </c>
    </row>
    <row r="100" spans="1:20" x14ac:dyDescent="0.25">
      <c r="A100">
        <v>3</v>
      </c>
      <c r="B100">
        <v>98</v>
      </c>
      <c r="C100" t="s">
        <v>94</v>
      </c>
      <c r="D100" t="s">
        <v>332</v>
      </c>
      <c r="H100" s="3"/>
      <c r="I100">
        <v>1</v>
      </c>
      <c r="J100" t="s">
        <v>333</v>
      </c>
      <c r="K100" t="s">
        <v>336</v>
      </c>
      <c r="L100">
        <v>1998</v>
      </c>
      <c r="M100" s="3"/>
      <c r="N100" s="1" t="str">
        <f t="shared" si="1"/>
        <v/>
      </c>
      <c r="O100" s="6"/>
      <c r="S100" t="s">
        <v>89</v>
      </c>
      <c r="T100" t="s">
        <v>547</v>
      </c>
    </row>
    <row r="101" spans="1:20" x14ac:dyDescent="0.25">
      <c r="A101">
        <v>1</v>
      </c>
      <c r="B101">
        <v>99</v>
      </c>
      <c r="C101" t="s">
        <v>95</v>
      </c>
      <c r="D101" t="s">
        <v>452</v>
      </c>
      <c r="E101" t="s">
        <v>443</v>
      </c>
      <c r="F101" t="s">
        <v>487</v>
      </c>
      <c r="G101">
        <v>27</v>
      </c>
      <c r="H101" s="3">
        <v>15000000</v>
      </c>
      <c r="I101">
        <v>1</v>
      </c>
      <c r="J101" t="s">
        <v>333</v>
      </c>
      <c r="K101" t="s">
        <v>382</v>
      </c>
      <c r="L101">
        <v>1998</v>
      </c>
      <c r="M101" s="3">
        <v>6800000</v>
      </c>
      <c r="N101" s="2">
        <f t="shared" si="1"/>
        <v>45.333333333333329</v>
      </c>
      <c r="O101" s="6">
        <v>41</v>
      </c>
      <c r="P101" s="6"/>
      <c r="Q101" s="6">
        <v>1.2</v>
      </c>
      <c r="S101" t="s">
        <v>87</v>
      </c>
      <c r="T101" t="s">
        <v>548</v>
      </c>
    </row>
    <row r="102" spans="1:20" x14ac:dyDescent="0.25">
      <c r="A102">
        <v>2</v>
      </c>
      <c r="B102">
        <v>100</v>
      </c>
      <c r="C102" t="s">
        <v>96</v>
      </c>
      <c r="D102" t="s">
        <v>397</v>
      </c>
      <c r="H102" s="3"/>
      <c r="I102">
        <v>2</v>
      </c>
      <c r="J102" t="s">
        <v>333</v>
      </c>
      <c r="K102" t="s">
        <v>447</v>
      </c>
      <c r="L102">
        <v>1997</v>
      </c>
      <c r="M102" s="3">
        <v>200000</v>
      </c>
      <c r="N102" s="1" t="str">
        <f t="shared" si="1"/>
        <v/>
      </c>
      <c r="O102" s="6"/>
      <c r="S102" t="s">
        <v>97</v>
      </c>
      <c r="T102" t="s">
        <v>549</v>
      </c>
    </row>
    <row r="103" spans="1:20" x14ac:dyDescent="0.25">
      <c r="A103">
        <v>3</v>
      </c>
      <c r="B103">
        <v>101</v>
      </c>
      <c r="C103" t="s">
        <v>94</v>
      </c>
      <c r="D103" t="s">
        <v>332</v>
      </c>
      <c r="H103" s="3"/>
      <c r="I103">
        <v>1</v>
      </c>
      <c r="J103" t="s">
        <v>333</v>
      </c>
      <c r="K103" t="s">
        <v>336</v>
      </c>
      <c r="L103">
        <v>1997</v>
      </c>
      <c r="M103" s="3"/>
      <c r="N103" s="1" t="str">
        <f t="shared" si="1"/>
        <v/>
      </c>
      <c r="O103" s="6"/>
      <c r="S103" t="s">
        <v>89</v>
      </c>
      <c r="T103" t="s">
        <v>550</v>
      </c>
    </row>
    <row r="104" spans="1:20" x14ac:dyDescent="0.25">
      <c r="A104">
        <v>2</v>
      </c>
      <c r="B104">
        <v>102</v>
      </c>
      <c r="C104" t="s">
        <v>98</v>
      </c>
      <c r="D104" t="s">
        <v>343</v>
      </c>
      <c r="H104" s="3"/>
      <c r="I104">
        <v>1</v>
      </c>
      <c r="J104" t="s">
        <v>351</v>
      </c>
      <c r="K104" t="s">
        <v>359</v>
      </c>
      <c r="L104">
        <v>1997</v>
      </c>
      <c r="M104" s="3">
        <v>230000</v>
      </c>
      <c r="N104" s="1" t="str">
        <f t="shared" si="1"/>
        <v/>
      </c>
      <c r="O104" s="6"/>
      <c r="S104" t="s">
        <v>83</v>
      </c>
      <c r="T104" t="s">
        <v>551</v>
      </c>
    </row>
    <row r="105" spans="1:20" x14ac:dyDescent="0.25">
      <c r="A105">
        <v>3</v>
      </c>
      <c r="B105">
        <v>103</v>
      </c>
      <c r="C105" t="s">
        <v>101</v>
      </c>
      <c r="E105" t="s">
        <v>552</v>
      </c>
      <c r="G105">
        <v>30</v>
      </c>
      <c r="H105" s="3"/>
      <c r="I105">
        <v>1</v>
      </c>
      <c r="J105" t="s">
        <v>333</v>
      </c>
      <c r="K105" t="s">
        <v>476</v>
      </c>
      <c r="L105">
        <v>1997</v>
      </c>
      <c r="M105" s="3">
        <v>60000</v>
      </c>
      <c r="N105" s="1" t="str">
        <f t="shared" si="1"/>
        <v/>
      </c>
      <c r="O105" s="6">
        <v>0.15</v>
      </c>
      <c r="P105" s="6"/>
      <c r="Q105" s="6">
        <v>0.15</v>
      </c>
      <c r="S105" t="s">
        <v>48</v>
      </c>
      <c r="T105" t="s">
        <v>553</v>
      </c>
    </row>
    <row r="106" spans="1:20" x14ac:dyDescent="0.25">
      <c r="A106">
        <v>3</v>
      </c>
      <c r="B106">
        <v>104</v>
      </c>
      <c r="C106" t="s">
        <v>99</v>
      </c>
      <c r="D106" t="s">
        <v>357</v>
      </c>
      <c r="E106" t="s">
        <v>338</v>
      </c>
      <c r="G106">
        <v>18</v>
      </c>
      <c r="H106" s="3"/>
      <c r="I106">
        <v>1</v>
      </c>
      <c r="J106" t="s">
        <v>333</v>
      </c>
      <c r="K106" t="s">
        <v>476</v>
      </c>
      <c r="L106">
        <v>1997</v>
      </c>
      <c r="M106" s="3"/>
      <c r="N106" s="1" t="str">
        <f t="shared" si="1"/>
        <v/>
      </c>
      <c r="O106" s="6"/>
      <c r="S106" t="s">
        <v>48</v>
      </c>
      <c r="T106" t="s">
        <v>554</v>
      </c>
    </row>
    <row r="107" spans="1:20" x14ac:dyDescent="0.25">
      <c r="A107">
        <v>3</v>
      </c>
      <c r="B107">
        <v>105</v>
      </c>
      <c r="C107" t="s">
        <v>99</v>
      </c>
      <c r="D107" t="s">
        <v>357</v>
      </c>
      <c r="E107" t="s">
        <v>338</v>
      </c>
      <c r="G107">
        <v>20</v>
      </c>
      <c r="H107" s="3"/>
      <c r="I107">
        <v>1</v>
      </c>
      <c r="J107" t="s">
        <v>333</v>
      </c>
      <c r="K107" t="s">
        <v>476</v>
      </c>
      <c r="L107">
        <v>1997</v>
      </c>
      <c r="M107" s="3"/>
      <c r="N107" s="1" t="str">
        <f t="shared" si="1"/>
        <v/>
      </c>
      <c r="O107" s="6"/>
      <c r="S107" t="s">
        <v>48</v>
      </c>
      <c r="T107" t="s">
        <v>555</v>
      </c>
    </row>
    <row r="108" spans="1:20" x14ac:dyDescent="0.25">
      <c r="A108">
        <v>3</v>
      </c>
      <c r="B108">
        <v>106</v>
      </c>
      <c r="C108" t="s">
        <v>100</v>
      </c>
      <c r="E108" t="s">
        <v>338</v>
      </c>
      <c r="G108">
        <v>15</v>
      </c>
      <c r="H108" s="3"/>
      <c r="I108">
        <v>1</v>
      </c>
      <c r="J108" t="s">
        <v>333</v>
      </c>
      <c r="K108" t="s">
        <v>476</v>
      </c>
      <c r="L108">
        <v>1997</v>
      </c>
      <c r="M108" s="3"/>
      <c r="N108" s="1" t="str">
        <f t="shared" si="1"/>
        <v/>
      </c>
      <c r="O108" s="6"/>
      <c r="S108" t="s">
        <v>48</v>
      </c>
      <c r="T108" t="s">
        <v>556</v>
      </c>
    </row>
    <row r="109" spans="1:20" x14ac:dyDescent="0.25">
      <c r="A109">
        <v>2</v>
      </c>
      <c r="B109">
        <v>107</v>
      </c>
      <c r="C109" t="s">
        <v>557</v>
      </c>
      <c r="E109" t="s">
        <v>338</v>
      </c>
      <c r="H109" s="3"/>
      <c r="I109">
        <v>1</v>
      </c>
      <c r="J109" t="s">
        <v>351</v>
      </c>
      <c r="K109" t="s">
        <v>476</v>
      </c>
      <c r="L109">
        <v>1996</v>
      </c>
      <c r="M109" s="3">
        <v>600000</v>
      </c>
      <c r="N109" s="1" t="str">
        <f t="shared" si="1"/>
        <v/>
      </c>
      <c r="O109" s="6"/>
      <c r="S109" t="s">
        <v>558</v>
      </c>
      <c r="T109" t="s">
        <v>559</v>
      </c>
    </row>
    <row r="110" spans="1:20" x14ac:dyDescent="0.25">
      <c r="A110">
        <v>3</v>
      </c>
      <c r="B110">
        <v>108</v>
      </c>
      <c r="C110" t="s">
        <v>297</v>
      </c>
      <c r="H110" s="3"/>
      <c r="I110">
        <v>1</v>
      </c>
      <c r="J110" t="s">
        <v>351</v>
      </c>
      <c r="K110" t="s">
        <v>476</v>
      </c>
      <c r="L110">
        <v>1996</v>
      </c>
      <c r="M110" s="3"/>
      <c r="N110" s="1" t="str">
        <f t="shared" si="1"/>
        <v/>
      </c>
      <c r="O110" s="6"/>
      <c r="S110" t="s">
        <v>298</v>
      </c>
      <c r="T110" t="s">
        <v>560</v>
      </c>
    </row>
    <row r="111" spans="1:20" x14ac:dyDescent="0.25">
      <c r="A111">
        <v>2</v>
      </c>
      <c r="B111">
        <v>109</v>
      </c>
      <c r="C111" t="s">
        <v>102</v>
      </c>
      <c r="D111" t="s">
        <v>452</v>
      </c>
      <c r="H111" s="3"/>
      <c r="I111">
        <v>1</v>
      </c>
      <c r="J111" t="s">
        <v>333</v>
      </c>
      <c r="K111" t="s">
        <v>374</v>
      </c>
      <c r="L111">
        <v>1996</v>
      </c>
      <c r="M111" s="3">
        <v>166000</v>
      </c>
      <c r="N111" s="1" t="str">
        <f t="shared" si="1"/>
        <v/>
      </c>
      <c r="O111" s="6">
        <v>300</v>
      </c>
      <c r="P111" s="6" t="s">
        <v>825</v>
      </c>
      <c r="Q111" s="6">
        <v>1.5</v>
      </c>
      <c r="S111" t="s">
        <v>83</v>
      </c>
      <c r="T111" t="s">
        <v>561</v>
      </c>
    </row>
    <row r="112" spans="1:20" x14ac:dyDescent="0.25">
      <c r="A112">
        <v>2</v>
      </c>
      <c r="B112">
        <v>110</v>
      </c>
      <c r="C112" t="s">
        <v>104</v>
      </c>
      <c r="D112" t="s">
        <v>452</v>
      </c>
      <c r="E112" t="s">
        <v>338</v>
      </c>
      <c r="F112" t="s">
        <v>358</v>
      </c>
      <c r="G112">
        <v>45</v>
      </c>
      <c r="H112" s="3">
        <v>1520000</v>
      </c>
      <c r="I112">
        <v>1</v>
      </c>
      <c r="J112" t="s">
        <v>333</v>
      </c>
      <c r="K112" t="s">
        <v>359</v>
      </c>
      <c r="L112">
        <v>1996</v>
      </c>
      <c r="M112" s="3">
        <v>220000</v>
      </c>
      <c r="N112" s="2">
        <f t="shared" si="1"/>
        <v>14.473684210526317</v>
      </c>
      <c r="O112" s="6">
        <v>6</v>
      </c>
      <c r="P112" s="6"/>
      <c r="Q112" s="6">
        <v>6</v>
      </c>
      <c r="S112" t="s">
        <v>105</v>
      </c>
    </row>
    <row r="113" spans="1:20" x14ac:dyDescent="0.25">
      <c r="A113">
        <v>1</v>
      </c>
      <c r="B113">
        <v>111</v>
      </c>
      <c r="C113" t="s">
        <v>562</v>
      </c>
      <c r="D113" t="s">
        <v>343</v>
      </c>
      <c r="H113" s="3"/>
      <c r="I113">
        <v>1</v>
      </c>
      <c r="J113" t="s">
        <v>333</v>
      </c>
      <c r="K113" t="s">
        <v>334</v>
      </c>
      <c r="L113">
        <v>1996</v>
      </c>
      <c r="M113" s="3">
        <v>1600000</v>
      </c>
      <c r="N113" s="1" t="str">
        <f t="shared" si="1"/>
        <v/>
      </c>
      <c r="O113" s="6">
        <v>26</v>
      </c>
      <c r="P113" s="6" t="s">
        <v>825</v>
      </c>
      <c r="Q113" s="6">
        <v>8.5</v>
      </c>
      <c r="S113" t="s">
        <v>103</v>
      </c>
      <c r="T113" t="s">
        <v>563</v>
      </c>
    </row>
    <row r="114" spans="1:20" x14ac:dyDescent="0.25">
      <c r="A114">
        <v>3</v>
      </c>
      <c r="B114">
        <v>112</v>
      </c>
      <c r="C114" t="s">
        <v>299</v>
      </c>
      <c r="D114" t="s">
        <v>564</v>
      </c>
      <c r="E114" t="s">
        <v>390</v>
      </c>
      <c r="F114" t="s">
        <v>565</v>
      </c>
      <c r="G114">
        <v>40</v>
      </c>
      <c r="H114" s="3">
        <v>20000000</v>
      </c>
      <c r="I114">
        <v>1</v>
      </c>
      <c r="J114" t="s">
        <v>333</v>
      </c>
      <c r="K114" t="s">
        <v>403</v>
      </c>
      <c r="L114">
        <v>1996</v>
      </c>
      <c r="M114" s="3">
        <v>0</v>
      </c>
      <c r="N114" s="2">
        <f t="shared" si="1"/>
        <v>0</v>
      </c>
      <c r="O114" s="6"/>
      <c r="S114" t="s">
        <v>300</v>
      </c>
      <c r="T114" t="s">
        <v>566</v>
      </c>
    </row>
    <row r="115" spans="1:20" x14ac:dyDescent="0.25">
      <c r="A115">
        <v>3</v>
      </c>
      <c r="B115">
        <v>113</v>
      </c>
      <c r="C115" t="s">
        <v>106</v>
      </c>
      <c r="D115" t="s">
        <v>332</v>
      </c>
      <c r="H115" s="3"/>
      <c r="I115">
        <v>1</v>
      </c>
      <c r="J115" t="s">
        <v>333</v>
      </c>
      <c r="K115" t="s">
        <v>374</v>
      </c>
      <c r="L115">
        <v>1995</v>
      </c>
      <c r="M115" s="3"/>
      <c r="N115" s="1" t="str">
        <f t="shared" si="1"/>
        <v/>
      </c>
      <c r="O115" s="6"/>
      <c r="S115" t="s">
        <v>89</v>
      </c>
      <c r="T115" t="s">
        <v>567</v>
      </c>
    </row>
    <row r="116" spans="1:20" x14ac:dyDescent="0.25">
      <c r="A116">
        <v>3</v>
      </c>
      <c r="B116">
        <v>114</v>
      </c>
      <c r="C116" t="s">
        <v>107</v>
      </c>
      <c r="D116" t="s">
        <v>332</v>
      </c>
      <c r="F116" t="s">
        <v>568</v>
      </c>
      <c r="G116" t="s">
        <v>569</v>
      </c>
      <c r="H116" s="3">
        <v>3000000</v>
      </c>
      <c r="I116">
        <v>1</v>
      </c>
      <c r="J116" t="s">
        <v>333</v>
      </c>
      <c r="K116" t="s">
        <v>382</v>
      </c>
      <c r="L116">
        <v>1995</v>
      </c>
      <c r="M116" s="3"/>
      <c r="N116" s="1" t="str">
        <f t="shared" si="1"/>
        <v/>
      </c>
      <c r="O116" s="6"/>
      <c r="S116" t="s">
        <v>108</v>
      </c>
      <c r="T116" t="s">
        <v>570</v>
      </c>
    </row>
    <row r="117" spans="1:20" x14ac:dyDescent="0.25">
      <c r="A117">
        <v>2</v>
      </c>
      <c r="B117">
        <v>115</v>
      </c>
      <c r="C117" t="s">
        <v>571</v>
      </c>
      <c r="D117" t="s">
        <v>332</v>
      </c>
      <c r="E117" t="s">
        <v>487</v>
      </c>
      <c r="F117" t="s">
        <v>444</v>
      </c>
      <c r="G117">
        <v>17</v>
      </c>
      <c r="H117" s="3"/>
      <c r="I117">
        <v>1</v>
      </c>
      <c r="J117" t="s">
        <v>351</v>
      </c>
      <c r="K117" t="s">
        <v>382</v>
      </c>
      <c r="L117">
        <v>1995</v>
      </c>
      <c r="M117" s="3">
        <v>50000</v>
      </c>
      <c r="N117" s="1" t="str">
        <f t="shared" si="1"/>
        <v/>
      </c>
      <c r="O117" s="6"/>
      <c r="R117">
        <v>12</v>
      </c>
      <c r="S117" t="s">
        <v>83</v>
      </c>
      <c r="T117" t="s">
        <v>572</v>
      </c>
    </row>
    <row r="118" spans="1:20" x14ac:dyDescent="0.25">
      <c r="A118">
        <v>1</v>
      </c>
      <c r="B118">
        <v>116</v>
      </c>
      <c r="C118" t="s">
        <v>109</v>
      </c>
      <c r="D118" t="s">
        <v>332</v>
      </c>
      <c r="E118" t="s">
        <v>487</v>
      </c>
      <c r="F118" t="s">
        <v>568</v>
      </c>
      <c r="G118">
        <v>44</v>
      </c>
      <c r="H118" s="3">
        <v>5250000</v>
      </c>
      <c r="I118">
        <v>1</v>
      </c>
      <c r="J118" t="s">
        <v>333</v>
      </c>
      <c r="K118" t="s">
        <v>403</v>
      </c>
      <c r="L118">
        <v>1995</v>
      </c>
      <c r="M118" s="3">
        <v>4200000</v>
      </c>
      <c r="N118" s="2">
        <f t="shared" si="1"/>
        <v>80</v>
      </c>
      <c r="O118" s="6">
        <v>80</v>
      </c>
      <c r="P118" s="6" t="s">
        <v>825</v>
      </c>
      <c r="Q118" s="6">
        <v>3.5</v>
      </c>
      <c r="S118" t="s">
        <v>87</v>
      </c>
      <c r="T118" t="s">
        <v>573</v>
      </c>
    </row>
    <row r="119" spans="1:20" x14ac:dyDescent="0.25">
      <c r="A119">
        <v>3</v>
      </c>
      <c r="B119">
        <v>117</v>
      </c>
      <c r="C119" t="s">
        <v>110</v>
      </c>
      <c r="D119" t="s">
        <v>332</v>
      </c>
      <c r="E119" t="s">
        <v>457</v>
      </c>
      <c r="F119" t="s">
        <v>444</v>
      </c>
      <c r="G119">
        <v>4</v>
      </c>
      <c r="H119" s="3">
        <v>25000</v>
      </c>
      <c r="I119">
        <v>1</v>
      </c>
      <c r="J119" t="s">
        <v>333</v>
      </c>
      <c r="K119" t="s">
        <v>336</v>
      </c>
      <c r="L119">
        <v>1995</v>
      </c>
      <c r="M119" s="3">
        <v>5000</v>
      </c>
      <c r="N119" s="2">
        <f t="shared" si="1"/>
        <v>20</v>
      </c>
      <c r="O119" s="6"/>
      <c r="S119" t="s">
        <v>108</v>
      </c>
    </row>
    <row r="120" spans="1:20" x14ac:dyDescent="0.25">
      <c r="A120">
        <v>3</v>
      </c>
      <c r="B120">
        <v>118</v>
      </c>
      <c r="C120" t="s">
        <v>111</v>
      </c>
      <c r="D120" t="s">
        <v>332</v>
      </c>
      <c r="E120" t="s">
        <v>457</v>
      </c>
      <c r="F120" t="s">
        <v>444</v>
      </c>
      <c r="G120">
        <v>7</v>
      </c>
      <c r="H120" s="3">
        <v>120000</v>
      </c>
      <c r="I120">
        <v>2</v>
      </c>
      <c r="J120" t="s">
        <v>333</v>
      </c>
      <c r="K120" t="s">
        <v>447</v>
      </c>
      <c r="L120">
        <v>1995</v>
      </c>
      <c r="M120" s="3">
        <v>40000</v>
      </c>
      <c r="N120" s="2">
        <f t="shared" si="1"/>
        <v>33.333333333333329</v>
      </c>
      <c r="O120" s="6"/>
      <c r="S120" t="s">
        <v>108</v>
      </c>
    </row>
    <row r="121" spans="1:20" x14ac:dyDescent="0.25">
      <c r="A121">
        <v>1</v>
      </c>
      <c r="B121">
        <v>119</v>
      </c>
      <c r="C121" t="s">
        <v>574</v>
      </c>
      <c r="D121" t="s">
        <v>397</v>
      </c>
      <c r="H121" s="3"/>
      <c r="I121">
        <v>1</v>
      </c>
      <c r="J121" t="s">
        <v>333</v>
      </c>
      <c r="K121" t="s">
        <v>374</v>
      </c>
      <c r="L121">
        <v>1994</v>
      </c>
      <c r="M121" s="3">
        <v>1900000</v>
      </c>
      <c r="N121" s="1" t="str">
        <f t="shared" si="1"/>
        <v/>
      </c>
      <c r="O121" s="6"/>
      <c r="S121" t="s">
        <v>3</v>
      </c>
      <c r="T121" t="s">
        <v>575</v>
      </c>
    </row>
    <row r="122" spans="1:20" x14ac:dyDescent="0.25">
      <c r="A122">
        <v>1</v>
      </c>
      <c r="B122">
        <v>120</v>
      </c>
      <c r="C122" t="s">
        <v>576</v>
      </c>
      <c r="D122" t="s">
        <v>397</v>
      </c>
      <c r="H122" s="3"/>
      <c r="I122">
        <v>1</v>
      </c>
      <c r="J122" t="s">
        <v>333</v>
      </c>
      <c r="K122" t="s">
        <v>374</v>
      </c>
      <c r="L122">
        <v>1994</v>
      </c>
      <c r="M122" s="3">
        <v>6800000</v>
      </c>
      <c r="N122" s="1" t="str">
        <f t="shared" si="1"/>
        <v/>
      </c>
      <c r="O122" s="6"/>
      <c r="S122" t="s">
        <v>3</v>
      </c>
      <c r="T122" t="s">
        <v>577</v>
      </c>
    </row>
    <row r="123" spans="1:20" x14ac:dyDescent="0.25">
      <c r="A123">
        <v>3</v>
      </c>
      <c r="B123">
        <v>121</v>
      </c>
      <c r="C123" t="s">
        <v>578</v>
      </c>
      <c r="D123" t="s">
        <v>397</v>
      </c>
      <c r="H123" s="3"/>
      <c r="I123">
        <v>2</v>
      </c>
      <c r="J123" t="s">
        <v>333</v>
      </c>
      <c r="K123" t="s">
        <v>447</v>
      </c>
      <c r="L123">
        <v>1994</v>
      </c>
      <c r="M123" s="3">
        <v>76000</v>
      </c>
      <c r="N123" s="1" t="str">
        <f t="shared" si="1"/>
        <v/>
      </c>
      <c r="O123" s="6"/>
      <c r="S123" t="s">
        <v>3</v>
      </c>
      <c r="T123" t="s">
        <v>579</v>
      </c>
    </row>
    <row r="124" spans="1:20" x14ac:dyDescent="0.25">
      <c r="A124">
        <v>4</v>
      </c>
      <c r="B124">
        <v>122</v>
      </c>
      <c r="C124" t="s">
        <v>112</v>
      </c>
      <c r="D124" t="s">
        <v>397</v>
      </c>
      <c r="H124" s="3"/>
      <c r="I124">
        <v>2</v>
      </c>
      <c r="J124" t="s">
        <v>333</v>
      </c>
      <c r="K124" t="s">
        <v>527</v>
      </c>
      <c r="L124">
        <v>1994</v>
      </c>
      <c r="M124" s="3"/>
      <c r="N124" s="1" t="str">
        <f t="shared" si="1"/>
        <v/>
      </c>
      <c r="O124" s="6"/>
      <c r="S124" t="s">
        <v>3</v>
      </c>
      <c r="T124" t="s">
        <v>580</v>
      </c>
    </row>
    <row r="125" spans="1:20" x14ac:dyDescent="0.25">
      <c r="A125">
        <v>1</v>
      </c>
      <c r="B125">
        <v>123</v>
      </c>
      <c r="C125" t="s">
        <v>113</v>
      </c>
      <c r="D125" t="s">
        <v>332</v>
      </c>
      <c r="E125" t="s">
        <v>581</v>
      </c>
      <c r="F125" t="s">
        <v>358</v>
      </c>
      <c r="G125">
        <v>31</v>
      </c>
      <c r="H125" s="3">
        <v>7040000</v>
      </c>
      <c r="I125">
        <v>1</v>
      </c>
      <c r="J125" t="s">
        <v>351</v>
      </c>
      <c r="K125" t="s">
        <v>336</v>
      </c>
      <c r="L125">
        <v>1994</v>
      </c>
      <c r="M125" s="3">
        <v>600000</v>
      </c>
      <c r="N125" s="2">
        <f t="shared" si="1"/>
        <v>8.5227272727272716</v>
      </c>
      <c r="O125" s="6">
        <v>4</v>
      </c>
      <c r="P125" s="6"/>
      <c r="Q125" s="6">
        <v>4</v>
      </c>
      <c r="R125">
        <v>17</v>
      </c>
      <c r="S125" t="s">
        <v>87</v>
      </c>
      <c r="T125" t="s">
        <v>582</v>
      </c>
    </row>
    <row r="126" spans="1:20" x14ac:dyDescent="0.25">
      <c r="A126">
        <v>4</v>
      </c>
      <c r="B126">
        <v>124</v>
      </c>
      <c r="C126" t="s">
        <v>114</v>
      </c>
      <c r="D126" t="s">
        <v>583</v>
      </c>
      <c r="H126" s="3"/>
      <c r="I126">
        <v>3</v>
      </c>
      <c r="J126" t="s">
        <v>374</v>
      </c>
      <c r="K126" t="s">
        <v>374</v>
      </c>
      <c r="L126">
        <v>1994</v>
      </c>
      <c r="M126" s="3">
        <v>5000000</v>
      </c>
      <c r="N126" s="1" t="str">
        <f t="shared" si="1"/>
        <v/>
      </c>
      <c r="O126" s="6"/>
      <c r="S126" t="s">
        <v>3</v>
      </c>
      <c r="T126" t="s">
        <v>584</v>
      </c>
    </row>
    <row r="127" spans="1:20" x14ac:dyDescent="0.25">
      <c r="A127">
        <v>3</v>
      </c>
      <c r="B127">
        <v>125</v>
      </c>
      <c r="C127" t="s">
        <v>115</v>
      </c>
      <c r="D127" t="s">
        <v>332</v>
      </c>
      <c r="E127" t="s">
        <v>539</v>
      </c>
      <c r="F127" t="s">
        <v>475</v>
      </c>
      <c r="G127">
        <v>41</v>
      </c>
      <c r="H127" s="3">
        <v>2250000</v>
      </c>
      <c r="I127">
        <v>2</v>
      </c>
      <c r="J127" t="s">
        <v>333</v>
      </c>
      <c r="K127" t="s">
        <v>359</v>
      </c>
      <c r="L127">
        <v>1994</v>
      </c>
      <c r="M127" s="3">
        <v>0</v>
      </c>
      <c r="N127" s="2">
        <f t="shared" si="1"/>
        <v>0</v>
      </c>
      <c r="O127" s="6"/>
      <c r="S127" t="s">
        <v>108</v>
      </c>
      <c r="T127" t="s">
        <v>585</v>
      </c>
    </row>
    <row r="128" spans="1:20" x14ac:dyDescent="0.25">
      <c r="A128">
        <v>2</v>
      </c>
      <c r="B128">
        <v>126</v>
      </c>
      <c r="C128" t="s">
        <v>301</v>
      </c>
      <c r="D128" t="s">
        <v>586</v>
      </c>
      <c r="E128" t="s">
        <v>338</v>
      </c>
      <c r="F128" t="s">
        <v>358</v>
      </c>
      <c r="G128">
        <v>24</v>
      </c>
      <c r="H128" s="3"/>
      <c r="I128">
        <v>2</v>
      </c>
      <c r="J128" t="s">
        <v>333</v>
      </c>
      <c r="K128" t="s">
        <v>476</v>
      </c>
      <c r="L128">
        <v>1994</v>
      </c>
      <c r="M128" s="3">
        <v>135000</v>
      </c>
      <c r="N128" s="1" t="str">
        <f t="shared" si="1"/>
        <v/>
      </c>
      <c r="O128" s="6">
        <v>0.18</v>
      </c>
      <c r="P128" s="6"/>
      <c r="Q128" s="6">
        <v>0.18</v>
      </c>
      <c r="S128" t="s">
        <v>587</v>
      </c>
      <c r="T128" t="s">
        <v>588</v>
      </c>
    </row>
    <row r="129" spans="1:20" x14ac:dyDescent="0.25">
      <c r="A129">
        <v>3</v>
      </c>
      <c r="B129">
        <v>127</v>
      </c>
      <c r="C129" t="s">
        <v>589</v>
      </c>
      <c r="D129" t="s">
        <v>397</v>
      </c>
      <c r="H129" s="3"/>
      <c r="I129">
        <v>1</v>
      </c>
      <c r="J129" t="s">
        <v>333</v>
      </c>
      <c r="K129" t="s">
        <v>374</v>
      </c>
      <c r="L129">
        <v>1994</v>
      </c>
      <c r="M129" s="3">
        <v>76000</v>
      </c>
      <c r="N129" s="1" t="str">
        <f t="shared" si="1"/>
        <v/>
      </c>
      <c r="O129" s="6"/>
      <c r="S129" t="s">
        <v>3</v>
      </c>
    </row>
    <row r="130" spans="1:20" x14ac:dyDescent="0.25">
      <c r="A130">
        <v>1</v>
      </c>
      <c r="B130">
        <v>128</v>
      </c>
      <c r="C130" t="s">
        <v>116</v>
      </c>
      <c r="D130" t="s">
        <v>357</v>
      </c>
      <c r="H130" s="3"/>
      <c r="I130">
        <v>1</v>
      </c>
      <c r="J130" t="s">
        <v>333</v>
      </c>
      <c r="K130" t="s">
        <v>374</v>
      </c>
      <c r="L130">
        <v>1994</v>
      </c>
      <c r="M130" s="3"/>
      <c r="N130" s="1" t="str">
        <f t="shared" si="1"/>
        <v/>
      </c>
      <c r="O130" s="6"/>
      <c r="R130">
        <v>31</v>
      </c>
      <c r="S130" t="s">
        <v>117</v>
      </c>
    </row>
    <row r="131" spans="1:20" x14ac:dyDescent="0.25">
      <c r="A131">
        <v>2</v>
      </c>
      <c r="B131">
        <v>129</v>
      </c>
      <c r="C131" t="s">
        <v>590</v>
      </c>
      <c r="D131" t="s">
        <v>343</v>
      </c>
      <c r="H131" s="3"/>
      <c r="I131">
        <v>1</v>
      </c>
      <c r="J131" t="s">
        <v>333</v>
      </c>
      <c r="K131" t="s">
        <v>374</v>
      </c>
      <c r="L131">
        <v>1993</v>
      </c>
      <c r="M131" s="3"/>
      <c r="N131" s="1" t="str">
        <f t="shared" si="1"/>
        <v/>
      </c>
      <c r="O131" s="6"/>
      <c r="R131">
        <v>2</v>
      </c>
      <c r="S131" t="s">
        <v>89</v>
      </c>
      <c r="T131" t="s">
        <v>591</v>
      </c>
    </row>
    <row r="132" spans="1:20" x14ac:dyDescent="0.25">
      <c r="A132">
        <v>3</v>
      </c>
      <c r="B132">
        <v>130</v>
      </c>
      <c r="C132" t="s">
        <v>118</v>
      </c>
      <c r="D132" t="s">
        <v>397</v>
      </c>
      <c r="H132" s="3"/>
      <c r="I132">
        <v>2</v>
      </c>
      <c r="J132" t="s">
        <v>333</v>
      </c>
      <c r="K132" t="s">
        <v>374</v>
      </c>
      <c r="L132">
        <v>1993</v>
      </c>
      <c r="M132" s="3"/>
      <c r="N132" s="1" t="str">
        <f t="shared" ref="N132:N195" si="2">IF(M132="","",IF(H132="","",M132/H132*100))</f>
        <v/>
      </c>
      <c r="O132" s="6"/>
      <c r="S132" t="s">
        <v>3</v>
      </c>
      <c r="T132" t="s">
        <v>592</v>
      </c>
    </row>
    <row r="133" spans="1:20" x14ac:dyDescent="0.25">
      <c r="A133">
        <v>3</v>
      </c>
      <c r="B133">
        <v>131</v>
      </c>
      <c r="C133" t="s">
        <v>119</v>
      </c>
      <c r="D133" t="s">
        <v>343</v>
      </c>
      <c r="E133" t="s">
        <v>338</v>
      </c>
      <c r="F133" t="s">
        <v>593</v>
      </c>
      <c r="G133">
        <v>5</v>
      </c>
      <c r="H133" s="3"/>
      <c r="I133">
        <v>1</v>
      </c>
      <c r="J133" t="s">
        <v>333</v>
      </c>
      <c r="K133" t="s">
        <v>336</v>
      </c>
      <c r="L133">
        <v>1993</v>
      </c>
      <c r="M133" s="3">
        <v>42</v>
      </c>
      <c r="N133" s="1" t="str">
        <f t="shared" si="2"/>
        <v/>
      </c>
      <c r="O133" s="6"/>
      <c r="S133" t="s">
        <v>108</v>
      </c>
    </row>
    <row r="134" spans="1:20" x14ac:dyDescent="0.25">
      <c r="A134">
        <v>3</v>
      </c>
      <c r="B134">
        <v>132</v>
      </c>
      <c r="C134" t="s">
        <v>120</v>
      </c>
      <c r="D134" t="s">
        <v>371</v>
      </c>
      <c r="H134" s="3"/>
      <c r="I134">
        <v>1</v>
      </c>
      <c r="J134" t="s">
        <v>333</v>
      </c>
      <c r="K134" t="s">
        <v>336</v>
      </c>
      <c r="L134">
        <v>1993</v>
      </c>
      <c r="M134" s="3"/>
      <c r="N134" s="1" t="str">
        <f t="shared" si="2"/>
        <v/>
      </c>
      <c r="O134" s="6"/>
      <c r="S134" t="s">
        <v>92</v>
      </c>
      <c r="T134" t="s">
        <v>594</v>
      </c>
    </row>
    <row r="135" spans="1:20" x14ac:dyDescent="0.25">
      <c r="A135">
        <v>3</v>
      </c>
      <c r="B135">
        <v>133</v>
      </c>
      <c r="C135" t="s">
        <v>121</v>
      </c>
      <c r="D135" t="s">
        <v>332</v>
      </c>
      <c r="E135" t="s">
        <v>338</v>
      </c>
      <c r="F135" t="s">
        <v>475</v>
      </c>
      <c r="G135">
        <v>28</v>
      </c>
      <c r="H135" s="3"/>
      <c r="I135">
        <v>1</v>
      </c>
      <c r="J135" t="s">
        <v>333</v>
      </c>
      <c r="K135" t="s">
        <v>359</v>
      </c>
      <c r="L135">
        <v>1993</v>
      </c>
      <c r="M135" s="3">
        <v>100</v>
      </c>
      <c r="N135" s="1" t="str">
        <f t="shared" si="2"/>
        <v/>
      </c>
      <c r="O135" s="6"/>
      <c r="S135" t="s">
        <v>122</v>
      </c>
      <c r="T135" t="s">
        <v>595</v>
      </c>
    </row>
    <row r="136" spans="1:20" x14ac:dyDescent="0.25">
      <c r="A136">
        <v>3</v>
      </c>
      <c r="B136">
        <v>134</v>
      </c>
      <c r="C136" t="s">
        <v>123</v>
      </c>
      <c r="D136" t="s">
        <v>332</v>
      </c>
      <c r="E136" t="s">
        <v>338</v>
      </c>
      <c r="F136" t="s">
        <v>475</v>
      </c>
      <c r="G136">
        <v>28</v>
      </c>
      <c r="H136" s="3"/>
      <c r="I136">
        <v>1</v>
      </c>
      <c r="J136" t="s">
        <v>333</v>
      </c>
      <c r="K136" t="s">
        <v>359</v>
      </c>
      <c r="L136">
        <v>1993</v>
      </c>
      <c r="M136" s="3">
        <v>100</v>
      </c>
      <c r="N136" s="1" t="str">
        <f t="shared" si="2"/>
        <v/>
      </c>
      <c r="O136" s="6"/>
      <c r="S136" t="s">
        <v>122</v>
      </c>
      <c r="T136" t="s">
        <v>595</v>
      </c>
    </row>
    <row r="137" spans="1:20" x14ac:dyDescent="0.25">
      <c r="A137">
        <v>3</v>
      </c>
      <c r="B137">
        <v>135</v>
      </c>
      <c r="C137" t="s">
        <v>302</v>
      </c>
      <c r="D137" t="s">
        <v>596</v>
      </c>
      <c r="H137" s="3"/>
      <c r="I137">
        <v>1</v>
      </c>
      <c r="J137" t="s">
        <v>333</v>
      </c>
      <c r="K137" t="s">
        <v>336</v>
      </c>
      <c r="L137">
        <v>1993</v>
      </c>
      <c r="M137" s="3">
        <v>90000</v>
      </c>
      <c r="N137" s="1" t="str">
        <f t="shared" si="2"/>
        <v/>
      </c>
      <c r="O137" s="6"/>
      <c r="S137" t="s">
        <v>597</v>
      </c>
      <c r="T137" t="s">
        <v>598</v>
      </c>
    </row>
    <row r="138" spans="1:20" x14ac:dyDescent="0.25">
      <c r="A138">
        <v>2</v>
      </c>
      <c r="B138">
        <v>136</v>
      </c>
      <c r="C138" t="s">
        <v>303</v>
      </c>
      <c r="D138" t="s">
        <v>343</v>
      </c>
      <c r="E138" t="s">
        <v>338</v>
      </c>
      <c r="G138">
        <v>46</v>
      </c>
      <c r="H138" s="3"/>
      <c r="I138">
        <v>1</v>
      </c>
      <c r="J138" t="s">
        <v>333</v>
      </c>
      <c r="K138" t="s">
        <v>336</v>
      </c>
      <c r="L138">
        <v>1993</v>
      </c>
      <c r="M138" s="3">
        <v>216000</v>
      </c>
      <c r="N138" s="1" t="str">
        <f t="shared" si="2"/>
        <v/>
      </c>
      <c r="O138" s="6">
        <v>18</v>
      </c>
      <c r="P138" s="6" t="s">
        <v>825</v>
      </c>
      <c r="Q138" s="6">
        <v>18</v>
      </c>
      <c r="S138" t="s">
        <v>599</v>
      </c>
      <c r="T138" t="s">
        <v>600</v>
      </c>
    </row>
    <row r="139" spans="1:20" x14ac:dyDescent="0.25">
      <c r="A139">
        <v>2</v>
      </c>
      <c r="B139">
        <v>137</v>
      </c>
      <c r="C139" t="s">
        <v>124</v>
      </c>
      <c r="D139" t="s">
        <v>332</v>
      </c>
      <c r="H139" s="3"/>
      <c r="I139">
        <v>1</v>
      </c>
      <c r="J139" t="s">
        <v>333</v>
      </c>
      <c r="K139" t="s">
        <v>336</v>
      </c>
      <c r="L139">
        <v>1993</v>
      </c>
      <c r="M139" s="3"/>
      <c r="N139" s="1" t="str">
        <f t="shared" si="2"/>
        <v/>
      </c>
      <c r="O139" s="6"/>
      <c r="R139">
        <v>6</v>
      </c>
      <c r="S139" t="s">
        <v>75</v>
      </c>
      <c r="T139" t="s">
        <v>601</v>
      </c>
    </row>
    <row r="140" spans="1:20" x14ac:dyDescent="0.25">
      <c r="A140">
        <v>3</v>
      </c>
      <c r="B140">
        <v>138</v>
      </c>
      <c r="C140" t="s">
        <v>125</v>
      </c>
      <c r="D140" t="s">
        <v>452</v>
      </c>
      <c r="E140" t="s">
        <v>487</v>
      </c>
      <c r="F140" t="s">
        <v>444</v>
      </c>
      <c r="H140" s="3">
        <v>3500000</v>
      </c>
      <c r="I140">
        <v>2</v>
      </c>
      <c r="J140" t="s">
        <v>351</v>
      </c>
      <c r="K140" t="s">
        <v>403</v>
      </c>
      <c r="L140">
        <v>1992</v>
      </c>
      <c r="M140" s="3">
        <v>0</v>
      </c>
      <c r="N140" s="2">
        <f t="shared" si="2"/>
        <v>0</v>
      </c>
      <c r="O140" s="6"/>
      <c r="S140" t="s">
        <v>108</v>
      </c>
    </row>
    <row r="141" spans="1:20" x14ac:dyDescent="0.25">
      <c r="A141">
        <v>2</v>
      </c>
      <c r="B141">
        <v>139</v>
      </c>
      <c r="C141" t="s">
        <v>126</v>
      </c>
      <c r="D141" t="s">
        <v>434</v>
      </c>
      <c r="F141" t="s">
        <v>365</v>
      </c>
      <c r="G141">
        <v>15</v>
      </c>
      <c r="H141" s="3">
        <v>52000000</v>
      </c>
      <c r="I141">
        <v>1</v>
      </c>
      <c r="J141" t="s">
        <v>333</v>
      </c>
      <c r="K141" t="s">
        <v>403</v>
      </c>
      <c r="L141">
        <v>1992</v>
      </c>
      <c r="M141" s="3">
        <v>500000</v>
      </c>
      <c r="N141" s="2">
        <f t="shared" si="2"/>
        <v>0.96153846153846156</v>
      </c>
      <c r="O141" s="6"/>
      <c r="S141" t="s">
        <v>83</v>
      </c>
      <c r="T141" t="s">
        <v>602</v>
      </c>
    </row>
    <row r="142" spans="1:20" x14ac:dyDescent="0.25">
      <c r="A142">
        <v>1</v>
      </c>
      <c r="B142">
        <v>140</v>
      </c>
      <c r="C142" t="s">
        <v>127</v>
      </c>
      <c r="D142" t="s">
        <v>343</v>
      </c>
      <c r="H142" s="3">
        <v>102000000</v>
      </c>
      <c r="I142">
        <v>1</v>
      </c>
      <c r="J142" t="s">
        <v>333</v>
      </c>
      <c r="K142" t="s">
        <v>382</v>
      </c>
      <c r="L142">
        <v>1992</v>
      </c>
      <c r="M142" s="3">
        <v>32243000</v>
      </c>
      <c r="N142" s="2">
        <f t="shared" si="2"/>
        <v>31.610784313725492</v>
      </c>
      <c r="O142" s="6"/>
      <c r="S142" t="s">
        <v>603</v>
      </c>
      <c r="T142" t="s">
        <v>604</v>
      </c>
    </row>
    <row r="143" spans="1:20" x14ac:dyDescent="0.25">
      <c r="A143">
        <v>3</v>
      </c>
      <c r="B143">
        <v>141</v>
      </c>
      <c r="C143" t="s">
        <v>128</v>
      </c>
      <c r="D143" t="s">
        <v>350</v>
      </c>
      <c r="E143" t="s">
        <v>443</v>
      </c>
      <c r="F143" t="s">
        <v>466</v>
      </c>
      <c r="G143">
        <v>25</v>
      </c>
      <c r="H143" s="3">
        <v>4500000</v>
      </c>
      <c r="I143">
        <v>1</v>
      </c>
      <c r="J143" t="s">
        <v>333</v>
      </c>
      <c r="K143" t="s">
        <v>334</v>
      </c>
      <c r="L143">
        <v>1991</v>
      </c>
      <c r="M143" s="3">
        <v>43200</v>
      </c>
      <c r="N143" s="2">
        <f t="shared" si="2"/>
        <v>0.96</v>
      </c>
      <c r="O143" s="6"/>
      <c r="S143" t="s">
        <v>605</v>
      </c>
      <c r="T143" t="s">
        <v>606</v>
      </c>
    </row>
    <row r="144" spans="1:20" x14ac:dyDescent="0.25">
      <c r="A144">
        <v>3</v>
      </c>
      <c r="B144">
        <v>142</v>
      </c>
      <c r="C144" t="s">
        <v>129</v>
      </c>
      <c r="D144" t="s">
        <v>452</v>
      </c>
      <c r="E144" t="s">
        <v>338</v>
      </c>
      <c r="G144">
        <v>21</v>
      </c>
      <c r="H144" s="3"/>
      <c r="I144">
        <v>1</v>
      </c>
      <c r="J144" t="s">
        <v>333</v>
      </c>
      <c r="K144" t="s">
        <v>359</v>
      </c>
      <c r="L144">
        <v>1991</v>
      </c>
      <c r="M144" s="3">
        <v>75000</v>
      </c>
      <c r="N144" s="1" t="str">
        <f t="shared" si="2"/>
        <v/>
      </c>
      <c r="O144" s="6"/>
      <c r="S144" t="s">
        <v>130</v>
      </c>
      <c r="T144" t="s">
        <v>607</v>
      </c>
    </row>
    <row r="145" spans="1:20" x14ac:dyDescent="0.25">
      <c r="A145">
        <v>3</v>
      </c>
      <c r="B145">
        <v>143</v>
      </c>
      <c r="C145" t="s">
        <v>608</v>
      </c>
      <c r="D145" t="s">
        <v>343</v>
      </c>
      <c r="E145" t="s">
        <v>338</v>
      </c>
      <c r="H145" s="3"/>
      <c r="I145">
        <v>1</v>
      </c>
      <c r="J145" t="s">
        <v>333</v>
      </c>
      <c r="K145" t="s">
        <v>359</v>
      </c>
      <c r="L145">
        <v>1991</v>
      </c>
      <c r="M145" s="3">
        <v>8000</v>
      </c>
      <c r="N145" s="1" t="str">
        <f t="shared" si="2"/>
        <v/>
      </c>
      <c r="O145" s="6"/>
      <c r="S145" t="s">
        <v>599</v>
      </c>
      <c r="T145" t="s">
        <v>609</v>
      </c>
    </row>
    <row r="146" spans="1:20" x14ac:dyDescent="0.25">
      <c r="A146">
        <v>2</v>
      </c>
      <c r="B146">
        <v>144</v>
      </c>
      <c r="C146" t="s">
        <v>131</v>
      </c>
      <c r="D146" t="s">
        <v>332</v>
      </c>
      <c r="H146" s="3"/>
      <c r="I146">
        <v>1</v>
      </c>
      <c r="J146" t="s">
        <v>333</v>
      </c>
      <c r="K146" t="s">
        <v>374</v>
      </c>
      <c r="L146">
        <v>1990</v>
      </c>
      <c r="M146" s="3">
        <v>41639.51</v>
      </c>
      <c r="N146" s="1" t="str">
        <f t="shared" si="2"/>
        <v/>
      </c>
      <c r="O146" s="6">
        <v>80</v>
      </c>
      <c r="P146" s="6" t="s">
        <v>825</v>
      </c>
      <c r="Q146" s="6">
        <v>1</v>
      </c>
      <c r="S146" t="s">
        <v>132</v>
      </c>
      <c r="T146" t="s">
        <v>610</v>
      </c>
    </row>
    <row r="147" spans="1:20" x14ac:dyDescent="0.25">
      <c r="A147">
        <v>2</v>
      </c>
      <c r="B147">
        <v>145</v>
      </c>
      <c r="C147" t="s">
        <v>133</v>
      </c>
      <c r="D147" t="s">
        <v>374</v>
      </c>
      <c r="H147" s="3"/>
      <c r="I147">
        <v>1</v>
      </c>
      <c r="J147" t="s">
        <v>333</v>
      </c>
      <c r="K147" t="s">
        <v>374</v>
      </c>
      <c r="L147">
        <v>1990</v>
      </c>
      <c r="M147" s="3">
        <v>190000</v>
      </c>
      <c r="N147" s="1" t="str">
        <f t="shared" si="2"/>
        <v/>
      </c>
      <c r="O147" s="6">
        <v>168</v>
      </c>
      <c r="P147" s="6" t="s">
        <v>825</v>
      </c>
      <c r="Q147" s="6">
        <v>3.5</v>
      </c>
      <c r="S147" t="s">
        <v>134</v>
      </c>
      <c r="T147" t="s">
        <v>611</v>
      </c>
    </row>
    <row r="148" spans="1:20" x14ac:dyDescent="0.25">
      <c r="A148">
        <v>3</v>
      </c>
      <c r="B148">
        <v>146</v>
      </c>
      <c r="C148" t="s">
        <v>135</v>
      </c>
      <c r="D148" t="s">
        <v>612</v>
      </c>
      <c r="E148" t="s">
        <v>338</v>
      </c>
      <c r="F148" t="s">
        <v>444</v>
      </c>
      <c r="G148">
        <v>3</v>
      </c>
      <c r="H148" s="3"/>
      <c r="I148">
        <v>2</v>
      </c>
      <c r="J148" t="s">
        <v>333</v>
      </c>
      <c r="K148" t="s">
        <v>476</v>
      </c>
      <c r="L148">
        <v>1989</v>
      </c>
      <c r="M148" s="3"/>
      <c r="N148" s="1" t="str">
        <f t="shared" si="2"/>
        <v/>
      </c>
      <c r="O148" s="6"/>
      <c r="S148" t="s">
        <v>108</v>
      </c>
    </row>
    <row r="149" spans="1:20" x14ac:dyDescent="0.25">
      <c r="A149">
        <v>3</v>
      </c>
      <c r="B149">
        <v>147</v>
      </c>
      <c r="C149" t="s">
        <v>141</v>
      </c>
      <c r="D149" t="s">
        <v>402</v>
      </c>
      <c r="E149" t="s">
        <v>338</v>
      </c>
      <c r="F149" t="s">
        <v>444</v>
      </c>
      <c r="G149">
        <v>9</v>
      </c>
      <c r="H149" s="3">
        <v>74000</v>
      </c>
      <c r="I149">
        <v>1</v>
      </c>
      <c r="J149" t="s">
        <v>333</v>
      </c>
      <c r="K149" t="s">
        <v>359</v>
      </c>
      <c r="L149">
        <v>1989</v>
      </c>
      <c r="M149" s="3">
        <v>38000</v>
      </c>
      <c r="N149" s="2">
        <f t="shared" si="2"/>
        <v>51.351351351351347</v>
      </c>
      <c r="O149" s="6">
        <v>0.1</v>
      </c>
      <c r="P149" s="6"/>
      <c r="Q149" s="6">
        <v>0.1</v>
      </c>
      <c r="S149" t="s">
        <v>142</v>
      </c>
    </row>
    <row r="150" spans="1:20" x14ac:dyDescent="0.25">
      <c r="A150">
        <v>3</v>
      </c>
      <c r="B150">
        <v>148</v>
      </c>
      <c r="C150" t="s">
        <v>136</v>
      </c>
      <c r="D150" t="s">
        <v>613</v>
      </c>
      <c r="E150" t="s">
        <v>443</v>
      </c>
      <c r="F150" t="s">
        <v>444</v>
      </c>
      <c r="G150">
        <v>9</v>
      </c>
      <c r="H150" s="3">
        <v>37000</v>
      </c>
      <c r="I150">
        <v>2</v>
      </c>
      <c r="J150" t="s">
        <v>333</v>
      </c>
      <c r="K150" t="s">
        <v>336</v>
      </c>
      <c r="L150">
        <v>1989</v>
      </c>
      <c r="M150" s="3">
        <v>100</v>
      </c>
      <c r="N150" s="2">
        <f t="shared" si="2"/>
        <v>0.27027027027027029</v>
      </c>
      <c r="O150" s="6"/>
      <c r="S150" t="s">
        <v>108</v>
      </c>
    </row>
    <row r="151" spans="1:20" x14ac:dyDescent="0.25">
      <c r="A151">
        <v>3</v>
      </c>
      <c r="B151">
        <v>149</v>
      </c>
      <c r="C151" t="s">
        <v>140</v>
      </c>
      <c r="D151" t="s">
        <v>614</v>
      </c>
      <c r="E151" t="s">
        <v>487</v>
      </c>
      <c r="F151" t="s">
        <v>444</v>
      </c>
      <c r="G151">
        <v>5</v>
      </c>
      <c r="H151" s="3"/>
      <c r="I151">
        <v>1</v>
      </c>
      <c r="J151" t="s">
        <v>333</v>
      </c>
      <c r="K151" t="s">
        <v>447</v>
      </c>
      <c r="L151">
        <v>1989</v>
      </c>
      <c r="M151" s="3">
        <v>300</v>
      </c>
      <c r="N151" s="1" t="str">
        <f t="shared" si="2"/>
        <v/>
      </c>
      <c r="O151" s="6"/>
      <c r="S151" t="s">
        <v>108</v>
      </c>
    </row>
    <row r="152" spans="1:20" x14ac:dyDescent="0.25">
      <c r="A152">
        <v>2</v>
      </c>
      <c r="B152">
        <v>150</v>
      </c>
      <c r="C152" t="s">
        <v>304</v>
      </c>
      <c r="D152" t="s">
        <v>343</v>
      </c>
      <c r="H152" s="3">
        <v>1250000</v>
      </c>
      <c r="I152">
        <v>2</v>
      </c>
      <c r="J152" t="s">
        <v>333</v>
      </c>
      <c r="L152">
        <v>1989</v>
      </c>
      <c r="M152" s="3">
        <v>500000</v>
      </c>
      <c r="N152" s="2">
        <f t="shared" si="2"/>
        <v>40</v>
      </c>
      <c r="O152" s="6"/>
      <c r="S152" t="s">
        <v>615</v>
      </c>
      <c r="T152" t="s">
        <v>616</v>
      </c>
    </row>
    <row r="153" spans="1:20" x14ac:dyDescent="0.25">
      <c r="A153">
        <v>3</v>
      </c>
      <c r="B153">
        <v>151</v>
      </c>
      <c r="C153" t="s">
        <v>138</v>
      </c>
      <c r="D153" t="s">
        <v>397</v>
      </c>
      <c r="E153" t="s">
        <v>457</v>
      </c>
      <c r="F153" t="s">
        <v>444</v>
      </c>
      <c r="H153" s="3"/>
      <c r="I153">
        <v>2</v>
      </c>
      <c r="J153" t="s">
        <v>333</v>
      </c>
      <c r="K153" t="s">
        <v>382</v>
      </c>
      <c r="L153">
        <v>1989</v>
      </c>
      <c r="M153" s="3"/>
      <c r="N153" s="1" t="str">
        <f t="shared" si="2"/>
        <v/>
      </c>
      <c r="O153" s="6"/>
      <c r="S153" t="s">
        <v>108</v>
      </c>
    </row>
    <row r="154" spans="1:20" x14ac:dyDescent="0.25">
      <c r="A154">
        <v>3</v>
      </c>
      <c r="B154">
        <v>152</v>
      </c>
      <c r="C154" t="s">
        <v>139</v>
      </c>
      <c r="D154" t="s">
        <v>337</v>
      </c>
      <c r="E154" t="s">
        <v>457</v>
      </c>
      <c r="F154" t="s">
        <v>475</v>
      </c>
      <c r="G154">
        <v>146</v>
      </c>
      <c r="H154" s="3">
        <v>27000000</v>
      </c>
      <c r="I154">
        <v>2</v>
      </c>
      <c r="J154" t="s">
        <v>333</v>
      </c>
      <c r="K154" t="s">
        <v>447</v>
      </c>
      <c r="L154">
        <v>1989</v>
      </c>
      <c r="M154" s="3"/>
      <c r="N154" s="1" t="str">
        <f t="shared" si="2"/>
        <v/>
      </c>
      <c r="O154" s="6"/>
      <c r="S154" t="s">
        <v>108</v>
      </c>
    </row>
    <row r="155" spans="1:20" x14ac:dyDescent="0.25">
      <c r="A155">
        <v>3</v>
      </c>
      <c r="B155">
        <v>153</v>
      </c>
      <c r="C155" t="s">
        <v>143</v>
      </c>
      <c r="D155" t="s">
        <v>495</v>
      </c>
      <c r="E155" t="s">
        <v>338</v>
      </c>
      <c r="F155" t="s">
        <v>444</v>
      </c>
      <c r="G155">
        <v>12</v>
      </c>
      <c r="H155" s="3">
        <v>3300000</v>
      </c>
      <c r="I155">
        <v>1</v>
      </c>
      <c r="J155" t="s">
        <v>333</v>
      </c>
      <c r="K155" t="s">
        <v>336</v>
      </c>
      <c r="L155">
        <v>1988</v>
      </c>
      <c r="M155" s="3">
        <v>4600</v>
      </c>
      <c r="N155" s="2">
        <f t="shared" si="2"/>
        <v>0.1393939393939394</v>
      </c>
      <c r="O155" s="6"/>
      <c r="S155" t="s">
        <v>108</v>
      </c>
    </row>
    <row r="156" spans="1:20" x14ac:dyDescent="0.25">
      <c r="A156">
        <v>1</v>
      </c>
      <c r="B156">
        <v>154</v>
      </c>
      <c r="C156" t="s">
        <v>144</v>
      </c>
      <c r="D156" t="s">
        <v>337</v>
      </c>
      <c r="E156" t="s">
        <v>338</v>
      </c>
      <c r="G156">
        <v>40</v>
      </c>
      <c r="H156" s="3"/>
      <c r="I156">
        <v>1</v>
      </c>
      <c r="J156" t="s">
        <v>333</v>
      </c>
      <c r="K156" t="s">
        <v>336</v>
      </c>
      <c r="L156">
        <v>1988</v>
      </c>
      <c r="M156" s="3">
        <v>700000</v>
      </c>
      <c r="N156" s="1" t="str">
        <f t="shared" si="2"/>
        <v/>
      </c>
      <c r="O156" s="6"/>
      <c r="R156">
        <v>20</v>
      </c>
      <c r="S156" t="s">
        <v>83</v>
      </c>
    </row>
    <row r="157" spans="1:20" x14ac:dyDescent="0.25">
      <c r="A157">
        <v>2</v>
      </c>
      <c r="B157">
        <v>155</v>
      </c>
      <c r="C157" t="s">
        <v>145</v>
      </c>
      <c r="D157" t="s">
        <v>434</v>
      </c>
      <c r="E157" t="s">
        <v>443</v>
      </c>
      <c r="F157" t="s">
        <v>381</v>
      </c>
      <c r="G157">
        <v>85</v>
      </c>
      <c r="H157" s="3">
        <v>1000000</v>
      </c>
      <c r="I157">
        <v>2</v>
      </c>
      <c r="J157" t="s">
        <v>333</v>
      </c>
      <c r="K157" t="s">
        <v>334</v>
      </c>
      <c r="L157">
        <v>1988</v>
      </c>
      <c r="M157" s="3">
        <v>250000</v>
      </c>
      <c r="N157" s="2">
        <f t="shared" si="2"/>
        <v>25</v>
      </c>
      <c r="O157" s="6"/>
      <c r="S157" t="s">
        <v>83</v>
      </c>
    </row>
    <row r="158" spans="1:20" x14ac:dyDescent="0.25">
      <c r="A158">
        <v>3</v>
      </c>
      <c r="B158">
        <v>156</v>
      </c>
      <c r="C158" t="s">
        <v>617</v>
      </c>
      <c r="D158" t="s">
        <v>397</v>
      </c>
      <c r="H158" s="3"/>
      <c r="I158">
        <v>1</v>
      </c>
      <c r="J158" t="s">
        <v>333</v>
      </c>
      <c r="K158" t="s">
        <v>403</v>
      </c>
      <c r="L158">
        <v>1988</v>
      </c>
      <c r="M158" s="3">
        <v>246</v>
      </c>
      <c r="N158" s="1" t="str">
        <f t="shared" si="2"/>
        <v/>
      </c>
      <c r="O158" s="6"/>
      <c r="S158" t="s">
        <v>97</v>
      </c>
      <c r="T158" t="s">
        <v>618</v>
      </c>
    </row>
    <row r="159" spans="1:20" x14ac:dyDescent="0.25">
      <c r="A159">
        <v>3</v>
      </c>
      <c r="B159">
        <v>157</v>
      </c>
      <c r="C159" t="s">
        <v>619</v>
      </c>
      <c r="D159" t="s">
        <v>495</v>
      </c>
      <c r="E159" t="s">
        <v>443</v>
      </c>
      <c r="F159" t="s">
        <v>444</v>
      </c>
      <c r="G159">
        <v>12</v>
      </c>
      <c r="H159" s="3"/>
      <c r="I159">
        <v>2</v>
      </c>
      <c r="J159" t="s">
        <v>333</v>
      </c>
      <c r="K159" t="s">
        <v>382</v>
      </c>
      <c r="L159">
        <v>1988</v>
      </c>
      <c r="M159" s="3"/>
      <c r="N159" s="1" t="str">
        <f t="shared" si="2"/>
        <v/>
      </c>
      <c r="O159" s="6"/>
      <c r="S159" t="s">
        <v>108</v>
      </c>
    </row>
    <row r="160" spans="1:20" x14ac:dyDescent="0.25">
      <c r="A160">
        <v>4</v>
      </c>
      <c r="B160">
        <v>158</v>
      </c>
      <c r="C160" t="s">
        <v>147</v>
      </c>
      <c r="D160" t="s">
        <v>332</v>
      </c>
      <c r="E160" t="s">
        <v>487</v>
      </c>
      <c r="F160" t="s">
        <v>403</v>
      </c>
      <c r="G160">
        <v>27</v>
      </c>
      <c r="H160" s="3">
        <v>1500000</v>
      </c>
      <c r="I160">
        <v>3</v>
      </c>
      <c r="J160" t="s">
        <v>374</v>
      </c>
      <c r="K160" t="s">
        <v>374</v>
      </c>
      <c r="L160">
        <v>1988</v>
      </c>
      <c r="M160" s="3"/>
      <c r="N160" s="1" t="str">
        <f t="shared" si="2"/>
        <v/>
      </c>
      <c r="O160" s="6"/>
      <c r="S160" t="s">
        <v>108</v>
      </c>
    </row>
    <row r="161" spans="1:20" x14ac:dyDescent="0.25">
      <c r="A161">
        <v>3</v>
      </c>
      <c r="B161">
        <v>159</v>
      </c>
      <c r="C161" t="s">
        <v>620</v>
      </c>
      <c r="D161" t="s">
        <v>332</v>
      </c>
      <c r="H161" s="3"/>
      <c r="I161">
        <v>1</v>
      </c>
      <c r="J161" t="s">
        <v>333</v>
      </c>
      <c r="K161" t="s">
        <v>374</v>
      </c>
      <c r="L161">
        <v>1987</v>
      </c>
      <c r="M161" s="3"/>
      <c r="N161" s="1" t="str">
        <f t="shared" si="2"/>
        <v/>
      </c>
      <c r="O161" s="6"/>
      <c r="S161" t="s">
        <v>89</v>
      </c>
    </row>
    <row r="162" spans="1:20" x14ac:dyDescent="0.25">
      <c r="A162">
        <v>2</v>
      </c>
      <c r="B162">
        <v>160</v>
      </c>
      <c r="C162" t="s">
        <v>148</v>
      </c>
      <c r="D162" t="s">
        <v>434</v>
      </c>
      <c r="H162" s="3"/>
      <c r="I162">
        <v>1</v>
      </c>
      <c r="J162" t="s">
        <v>333</v>
      </c>
      <c r="K162" t="s">
        <v>374</v>
      </c>
      <c r="L162">
        <v>1987</v>
      </c>
      <c r="M162" s="3">
        <v>87000</v>
      </c>
      <c r="N162" s="1" t="str">
        <f t="shared" si="2"/>
        <v/>
      </c>
      <c r="O162" s="6">
        <v>80</v>
      </c>
      <c r="P162" s="6" t="s">
        <v>825</v>
      </c>
      <c r="Q162" s="6">
        <v>2</v>
      </c>
      <c r="S162" t="s">
        <v>3</v>
      </c>
      <c r="T162" t="s">
        <v>621</v>
      </c>
    </row>
    <row r="163" spans="1:20" x14ac:dyDescent="0.25">
      <c r="A163">
        <v>3</v>
      </c>
      <c r="B163">
        <v>161</v>
      </c>
      <c r="C163" t="s">
        <v>149</v>
      </c>
      <c r="D163" t="s">
        <v>434</v>
      </c>
      <c r="E163" t="s">
        <v>338</v>
      </c>
      <c r="F163" t="s">
        <v>622</v>
      </c>
      <c r="G163">
        <v>53</v>
      </c>
      <c r="H163" s="3">
        <v>52000000</v>
      </c>
      <c r="I163">
        <v>1</v>
      </c>
      <c r="J163" t="s">
        <v>333</v>
      </c>
      <c r="K163" t="s">
        <v>359</v>
      </c>
      <c r="L163">
        <v>1987</v>
      </c>
      <c r="M163" s="3">
        <v>0</v>
      </c>
      <c r="N163" s="2">
        <f t="shared" si="2"/>
        <v>0</v>
      </c>
      <c r="O163" s="6"/>
      <c r="S163" t="s">
        <v>108</v>
      </c>
      <c r="T163" t="s">
        <v>623</v>
      </c>
    </row>
    <row r="164" spans="1:20" x14ac:dyDescent="0.25">
      <c r="A164">
        <v>3</v>
      </c>
      <c r="B164">
        <v>162</v>
      </c>
      <c r="C164" t="s">
        <v>150</v>
      </c>
      <c r="D164" t="s">
        <v>357</v>
      </c>
      <c r="E164" t="s">
        <v>338</v>
      </c>
      <c r="F164" t="s">
        <v>358</v>
      </c>
      <c r="G164">
        <v>31</v>
      </c>
      <c r="H164" s="3"/>
      <c r="I164">
        <v>1</v>
      </c>
      <c r="J164" t="s">
        <v>333</v>
      </c>
      <c r="K164" t="s">
        <v>359</v>
      </c>
      <c r="L164">
        <v>1987</v>
      </c>
      <c r="M164" s="3">
        <v>2230</v>
      </c>
      <c r="N164" s="1" t="str">
        <f t="shared" si="2"/>
        <v/>
      </c>
      <c r="O164" s="6"/>
      <c r="S164" t="s">
        <v>108</v>
      </c>
    </row>
    <row r="165" spans="1:20" x14ac:dyDescent="0.25">
      <c r="A165">
        <v>4</v>
      </c>
      <c r="B165">
        <v>163</v>
      </c>
      <c r="C165" t="s">
        <v>151</v>
      </c>
      <c r="D165" t="s">
        <v>332</v>
      </c>
      <c r="E165" t="s">
        <v>443</v>
      </c>
      <c r="F165" t="s">
        <v>381</v>
      </c>
      <c r="G165">
        <v>33</v>
      </c>
      <c r="H165" s="3">
        <v>250000</v>
      </c>
      <c r="I165">
        <v>3</v>
      </c>
      <c r="J165" t="s">
        <v>374</v>
      </c>
      <c r="K165" t="s">
        <v>374</v>
      </c>
      <c r="L165">
        <v>1987</v>
      </c>
      <c r="M165" s="3"/>
      <c r="N165" s="1" t="str">
        <f t="shared" si="2"/>
        <v/>
      </c>
      <c r="O165" s="6"/>
      <c r="S165" t="s">
        <v>108</v>
      </c>
      <c r="T165" t="s">
        <v>624</v>
      </c>
    </row>
    <row r="166" spans="1:20" x14ac:dyDescent="0.25">
      <c r="A166">
        <v>3</v>
      </c>
      <c r="B166">
        <v>164</v>
      </c>
      <c r="C166" t="s">
        <v>152</v>
      </c>
      <c r="D166" t="s">
        <v>434</v>
      </c>
      <c r="E166" t="s">
        <v>338</v>
      </c>
      <c r="F166" t="s">
        <v>444</v>
      </c>
      <c r="G166">
        <v>37</v>
      </c>
      <c r="H166" s="3">
        <v>300000</v>
      </c>
      <c r="I166">
        <v>2</v>
      </c>
      <c r="J166" t="s">
        <v>333</v>
      </c>
      <c r="K166" t="s">
        <v>359</v>
      </c>
      <c r="L166">
        <v>1986</v>
      </c>
      <c r="M166" s="3"/>
      <c r="N166" s="1" t="str">
        <f t="shared" si="2"/>
        <v/>
      </c>
      <c r="O166" s="6"/>
      <c r="S166" t="s">
        <v>108</v>
      </c>
      <c r="T166" t="s">
        <v>625</v>
      </c>
    </row>
    <row r="167" spans="1:20" x14ac:dyDescent="0.25">
      <c r="A167">
        <v>2</v>
      </c>
      <c r="B167">
        <v>165</v>
      </c>
      <c r="C167" t="s">
        <v>153</v>
      </c>
      <c r="D167" t="s">
        <v>380</v>
      </c>
      <c r="F167" t="s">
        <v>444</v>
      </c>
      <c r="H167" s="3"/>
      <c r="I167">
        <v>1</v>
      </c>
      <c r="J167" t="s">
        <v>333</v>
      </c>
      <c r="K167" t="s">
        <v>334</v>
      </c>
      <c r="L167">
        <v>1986</v>
      </c>
      <c r="M167" s="3">
        <v>100000</v>
      </c>
      <c r="N167" s="1" t="str">
        <f t="shared" si="2"/>
        <v/>
      </c>
      <c r="O167" s="6"/>
      <c r="S167" t="s">
        <v>92</v>
      </c>
      <c r="T167" t="s">
        <v>626</v>
      </c>
    </row>
    <row r="168" spans="1:20" x14ac:dyDescent="0.25">
      <c r="A168">
        <v>3</v>
      </c>
      <c r="B168">
        <v>166</v>
      </c>
      <c r="C168" t="s">
        <v>154</v>
      </c>
      <c r="D168" t="s">
        <v>627</v>
      </c>
      <c r="F168" t="s">
        <v>358</v>
      </c>
      <c r="G168">
        <v>20</v>
      </c>
      <c r="H168" s="3"/>
      <c r="I168">
        <v>1</v>
      </c>
      <c r="J168" t="s">
        <v>333</v>
      </c>
      <c r="K168" t="s">
        <v>403</v>
      </c>
      <c r="L168">
        <v>1986</v>
      </c>
      <c r="M168" s="3"/>
      <c r="N168" s="1" t="str">
        <f t="shared" si="2"/>
        <v/>
      </c>
      <c r="O168" s="6"/>
      <c r="S168" t="s">
        <v>108</v>
      </c>
    </row>
    <row r="169" spans="1:20" x14ac:dyDescent="0.25">
      <c r="A169">
        <v>3</v>
      </c>
      <c r="B169">
        <v>167</v>
      </c>
      <c r="C169" t="s">
        <v>156</v>
      </c>
      <c r="D169" t="s">
        <v>354</v>
      </c>
      <c r="E169" t="s">
        <v>628</v>
      </c>
      <c r="G169">
        <v>17</v>
      </c>
      <c r="H169" s="3">
        <v>30000</v>
      </c>
      <c r="I169">
        <v>1</v>
      </c>
      <c r="J169" t="s">
        <v>351</v>
      </c>
      <c r="K169" t="s">
        <v>336</v>
      </c>
      <c r="L169">
        <v>1986</v>
      </c>
      <c r="M169" s="3">
        <v>100</v>
      </c>
      <c r="N169" s="2">
        <f t="shared" si="2"/>
        <v>0.33333333333333337</v>
      </c>
      <c r="O169" s="6"/>
      <c r="S169" t="s">
        <v>108</v>
      </c>
      <c r="T169" t="s">
        <v>629</v>
      </c>
    </row>
    <row r="170" spans="1:20" x14ac:dyDescent="0.25">
      <c r="A170">
        <v>3</v>
      </c>
      <c r="B170">
        <v>168</v>
      </c>
      <c r="C170" t="s">
        <v>155</v>
      </c>
      <c r="D170" t="s">
        <v>354</v>
      </c>
      <c r="E170" t="s">
        <v>487</v>
      </c>
      <c r="F170" t="s">
        <v>444</v>
      </c>
      <c r="G170">
        <v>7.5</v>
      </c>
      <c r="H170" s="3">
        <v>200000</v>
      </c>
      <c r="I170">
        <v>1</v>
      </c>
      <c r="J170" t="s">
        <v>351</v>
      </c>
      <c r="K170" t="s">
        <v>336</v>
      </c>
      <c r="L170">
        <v>1986</v>
      </c>
      <c r="M170" s="3"/>
      <c r="N170" s="1" t="str">
        <f t="shared" si="2"/>
        <v/>
      </c>
      <c r="O170" s="6"/>
      <c r="S170" t="s">
        <v>108</v>
      </c>
    </row>
    <row r="171" spans="1:20" x14ac:dyDescent="0.25">
      <c r="A171">
        <v>2</v>
      </c>
      <c r="B171">
        <v>169</v>
      </c>
      <c r="C171" t="s">
        <v>630</v>
      </c>
      <c r="D171" t="s">
        <v>357</v>
      </c>
      <c r="E171" t="s">
        <v>631</v>
      </c>
      <c r="F171" t="s">
        <v>632</v>
      </c>
      <c r="G171">
        <v>30</v>
      </c>
      <c r="H171" s="3"/>
      <c r="I171">
        <v>1</v>
      </c>
      <c r="J171" t="s">
        <v>333</v>
      </c>
      <c r="K171" t="s">
        <v>334</v>
      </c>
      <c r="L171">
        <v>1986</v>
      </c>
      <c r="M171" s="3">
        <v>100000</v>
      </c>
      <c r="N171" s="1" t="str">
        <f t="shared" si="2"/>
        <v/>
      </c>
      <c r="O171" s="6">
        <v>12</v>
      </c>
      <c r="P171" s="6"/>
      <c r="Q171" s="6">
        <v>12</v>
      </c>
      <c r="R171">
        <v>7</v>
      </c>
      <c r="S171" t="s">
        <v>87</v>
      </c>
      <c r="T171" t="s">
        <v>633</v>
      </c>
    </row>
    <row r="172" spans="1:20" x14ac:dyDescent="0.25">
      <c r="A172">
        <v>3</v>
      </c>
      <c r="B172">
        <v>170</v>
      </c>
      <c r="C172" t="s">
        <v>157</v>
      </c>
      <c r="D172" t="s">
        <v>452</v>
      </c>
      <c r="E172" t="s">
        <v>457</v>
      </c>
      <c r="F172" t="s">
        <v>475</v>
      </c>
      <c r="G172">
        <v>6</v>
      </c>
      <c r="H172" s="3" t="s">
        <v>137</v>
      </c>
      <c r="I172">
        <v>1</v>
      </c>
      <c r="J172" t="s">
        <v>351</v>
      </c>
      <c r="K172" t="s">
        <v>336</v>
      </c>
      <c r="L172">
        <v>1986</v>
      </c>
      <c r="M172" s="3"/>
      <c r="N172" s="1" t="str">
        <f t="shared" si="2"/>
        <v/>
      </c>
      <c r="O172" s="6"/>
      <c r="S172" t="s">
        <v>158</v>
      </c>
      <c r="T172" t="s">
        <v>634</v>
      </c>
    </row>
    <row r="173" spans="1:20" x14ac:dyDescent="0.25">
      <c r="A173">
        <v>2</v>
      </c>
      <c r="B173">
        <v>171</v>
      </c>
      <c r="C173" t="s">
        <v>159</v>
      </c>
      <c r="D173" t="s">
        <v>357</v>
      </c>
      <c r="H173" s="3"/>
      <c r="I173">
        <v>1</v>
      </c>
      <c r="J173" t="s">
        <v>333</v>
      </c>
      <c r="K173" t="s">
        <v>447</v>
      </c>
      <c r="L173">
        <v>1986</v>
      </c>
      <c r="M173" s="3"/>
      <c r="N173" s="1" t="str">
        <f t="shared" si="2"/>
        <v/>
      </c>
      <c r="O173" s="6"/>
      <c r="R173">
        <v>19</v>
      </c>
      <c r="S173" t="s">
        <v>3</v>
      </c>
    </row>
    <row r="174" spans="1:20" x14ac:dyDescent="0.25">
      <c r="A174">
        <v>3</v>
      </c>
      <c r="B174">
        <v>172</v>
      </c>
      <c r="C174" t="s">
        <v>160</v>
      </c>
      <c r="D174" t="s">
        <v>402</v>
      </c>
      <c r="G174">
        <v>5</v>
      </c>
      <c r="H174" s="3">
        <v>30000</v>
      </c>
      <c r="I174">
        <v>1</v>
      </c>
      <c r="J174" t="s">
        <v>333</v>
      </c>
      <c r="K174" t="s">
        <v>336</v>
      </c>
      <c r="L174">
        <v>1986</v>
      </c>
      <c r="M174" s="3"/>
      <c r="N174" s="1" t="str">
        <f t="shared" si="2"/>
        <v/>
      </c>
      <c r="O174" s="6"/>
      <c r="S174" t="s">
        <v>108</v>
      </c>
    </row>
    <row r="175" spans="1:20" x14ac:dyDescent="0.25">
      <c r="A175">
        <v>2</v>
      </c>
      <c r="B175">
        <v>173</v>
      </c>
      <c r="C175" t="s">
        <v>635</v>
      </c>
      <c r="D175" t="s">
        <v>343</v>
      </c>
      <c r="E175" t="s">
        <v>338</v>
      </c>
      <c r="F175" t="s">
        <v>358</v>
      </c>
      <c r="G175">
        <v>40</v>
      </c>
      <c r="H175" s="3">
        <v>1100000</v>
      </c>
      <c r="I175">
        <v>1</v>
      </c>
      <c r="J175" t="s">
        <v>333</v>
      </c>
      <c r="K175" t="s">
        <v>336</v>
      </c>
      <c r="L175">
        <v>1985</v>
      </c>
      <c r="M175" s="3">
        <v>730000</v>
      </c>
      <c r="N175" s="2">
        <f t="shared" si="2"/>
        <v>66.363636363636374</v>
      </c>
      <c r="O175" s="6">
        <v>4.2</v>
      </c>
      <c r="P175" s="6"/>
      <c r="Q175" s="6">
        <v>4.2</v>
      </c>
      <c r="S175" t="s">
        <v>636</v>
      </c>
    </row>
    <row r="176" spans="1:20" x14ac:dyDescent="0.25">
      <c r="A176">
        <v>3</v>
      </c>
      <c r="B176">
        <v>174</v>
      </c>
      <c r="C176" t="s">
        <v>161</v>
      </c>
      <c r="D176" t="s">
        <v>402</v>
      </c>
      <c r="E176" t="s">
        <v>487</v>
      </c>
      <c r="F176" t="s">
        <v>444</v>
      </c>
      <c r="G176">
        <v>6</v>
      </c>
      <c r="H176" s="3">
        <v>38000</v>
      </c>
      <c r="I176">
        <v>1</v>
      </c>
      <c r="J176" t="s">
        <v>333</v>
      </c>
      <c r="K176" t="s">
        <v>336</v>
      </c>
      <c r="L176">
        <v>1985</v>
      </c>
      <c r="M176" s="3">
        <v>11000</v>
      </c>
      <c r="N176" s="2">
        <f t="shared" si="2"/>
        <v>28.947368421052634</v>
      </c>
      <c r="O176" s="6">
        <v>0.8</v>
      </c>
      <c r="P176" s="6"/>
      <c r="Q176" s="6">
        <v>0.8</v>
      </c>
      <c r="S176" t="s">
        <v>108</v>
      </c>
    </row>
    <row r="177" spans="1:20" x14ac:dyDescent="0.25">
      <c r="A177">
        <v>1</v>
      </c>
      <c r="B177">
        <v>175</v>
      </c>
      <c r="C177" t="s">
        <v>162</v>
      </c>
      <c r="D177" t="s">
        <v>498</v>
      </c>
      <c r="E177" t="s">
        <v>338</v>
      </c>
      <c r="F177" t="s">
        <v>475</v>
      </c>
      <c r="G177">
        <v>29.5</v>
      </c>
      <c r="H177" s="3">
        <v>400000</v>
      </c>
      <c r="I177">
        <v>1</v>
      </c>
      <c r="J177" t="s">
        <v>333</v>
      </c>
      <c r="K177" t="s">
        <v>359</v>
      </c>
      <c r="L177">
        <v>1985</v>
      </c>
      <c r="M177" s="3">
        <v>180000</v>
      </c>
      <c r="N177" s="2">
        <f t="shared" si="2"/>
        <v>45</v>
      </c>
      <c r="O177" s="6">
        <v>4.2</v>
      </c>
      <c r="P177" s="6"/>
      <c r="Q177" s="6">
        <v>4.2</v>
      </c>
      <c r="R177">
        <v>269</v>
      </c>
      <c r="S177" t="s">
        <v>637</v>
      </c>
      <c r="T177" t="s">
        <v>638</v>
      </c>
    </row>
    <row r="178" spans="1:20" x14ac:dyDescent="0.25">
      <c r="A178">
        <v>3</v>
      </c>
      <c r="B178">
        <v>176</v>
      </c>
      <c r="C178" t="s">
        <v>163</v>
      </c>
      <c r="D178" t="s">
        <v>434</v>
      </c>
      <c r="E178" t="s">
        <v>443</v>
      </c>
      <c r="F178" t="s">
        <v>381</v>
      </c>
      <c r="G178">
        <v>79</v>
      </c>
      <c r="H178" s="3">
        <v>1230000</v>
      </c>
      <c r="I178">
        <v>2</v>
      </c>
      <c r="J178" t="s">
        <v>333</v>
      </c>
      <c r="K178" t="s">
        <v>382</v>
      </c>
      <c r="L178">
        <v>1985</v>
      </c>
      <c r="M178" s="3"/>
      <c r="N178" s="1" t="str">
        <f t="shared" si="2"/>
        <v/>
      </c>
      <c r="O178" s="6"/>
      <c r="Q178" s="6"/>
      <c r="S178" t="s">
        <v>108</v>
      </c>
    </row>
    <row r="179" spans="1:20" x14ac:dyDescent="0.25">
      <c r="A179">
        <v>2</v>
      </c>
      <c r="B179">
        <v>177</v>
      </c>
      <c r="C179" t="s">
        <v>164</v>
      </c>
      <c r="D179" t="s">
        <v>343</v>
      </c>
      <c r="E179" t="s">
        <v>338</v>
      </c>
      <c r="F179" t="s">
        <v>475</v>
      </c>
      <c r="G179">
        <v>40</v>
      </c>
      <c r="H179" s="3">
        <v>2000000</v>
      </c>
      <c r="I179">
        <v>1</v>
      </c>
      <c r="J179" t="s">
        <v>333</v>
      </c>
      <c r="K179" t="s">
        <v>476</v>
      </c>
      <c r="L179">
        <v>1985</v>
      </c>
      <c r="M179" s="3">
        <v>500000</v>
      </c>
      <c r="N179" s="2">
        <f t="shared" si="2"/>
        <v>25</v>
      </c>
      <c r="O179" s="6">
        <v>8</v>
      </c>
      <c r="P179" s="6"/>
      <c r="Q179" s="6">
        <v>8</v>
      </c>
      <c r="S179" t="s">
        <v>165</v>
      </c>
    </row>
    <row r="180" spans="1:20" x14ac:dyDescent="0.25">
      <c r="A180">
        <v>2</v>
      </c>
      <c r="B180">
        <v>178</v>
      </c>
      <c r="C180" t="s">
        <v>639</v>
      </c>
      <c r="D180" t="s">
        <v>343</v>
      </c>
      <c r="E180" t="s">
        <v>338</v>
      </c>
      <c r="F180" t="s">
        <v>358</v>
      </c>
      <c r="G180">
        <v>24</v>
      </c>
      <c r="H180" s="3">
        <v>700000</v>
      </c>
      <c r="I180">
        <v>1</v>
      </c>
      <c r="J180" t="s">
        <v>333</v>
      </c>
      <c r="K180" t="s">
        <v>476</v>
      </c>
      <c r="L180">
        <v>1985</v>
      </c>
      <c r="M180" s="3">
        <v>280000</v>
      </c>
      <c r="N180" s="2">
        <f t="shared" si="2"/>
        <v>40</v>
      </c>
      <c r="O180" s="6">
        <v>5</v>
      </c>
      <c r="P180" s="6"/>
      <c r="Q180" s="6">
        <v>5</v>
      </c>
      <c r="S180" t="s">
        <v>166</v>
      </c>
      <c r="T180" t="s">
        <v>640</v>
      </c>
    </row>
    <row r="181" spans="1:20" x14ac:dyDescent="0.25">
      <c r="A181">
        <v>1</v>
      </c>
      <c r="B181">
        <v>179</v>
      </c>
      <c r="C181" t="s">
        <v>641</v>
      </c>
      <c r="D181" t="s">
        <v>397</v>
      </c>
      <c r="E181" t="s">
        <v>338</v>
      </c>
      <c r="G181">
        <v>40</v>
      </c>
      <c r="H181" s="3">
        <v>1100000</v>
      </c>
      <c r="I181">
        <v>1</v>
      </c>
      <c r="J181" t="s">
        <v>333</v>
      </c>
      <c r="K181" t="s">
        <v>374</v>
      </c>
      <c r="L181">
        <v>1985</v>
      </c>
      <c r="M181" s="3">
        <v>731000</v>
      </c>
      <c r="N181" s="2">
        <f t="shared" si="2"/>
        <v>66.454545454545453</v>
      </c>
      <c r="O181" s="6">
        <v>4.2</v>
      </c>
      <c r="P181" s="6"/>
      <c r="Q181" s="6">
        <v>4.2</v>
      </c>
      <c r="R181">
        <v>49</v>
      </c>
      <c r="S181" t="s">
        <v>642</v>
      </c>
    </row>
    <row r="182" spans="1:20" x14ac:dyDescent="0.25">
      <c r="A182">
        <v>3</v>
      </c>
      <c r="B182">
        <v>180</v>
      </c>
      <c r="C182" t="s">
        <v>169</v>
      </c>
      <c r="D182" t="s">
        <v>332</v>
      </c>
      <c r="E182" t="s">
        <v>487</v>
      </c>
      <c r="F182" t="s">
        <v>444</v>
      </c>
      <c r="G182">
        <v>5</v>
      </c>
      <c r="H182" s="3">
        <v>120000</v>
      </c>
      <c r="I182">
        <v>1</v>
      </c>
      <c r="J182" t="s">
        <v>333</v>
      </c>
      <c r="K182" t="s">
        <v>447</v>
      </c>
      <c r="L182">
        <v>1985</v>
      </c>
      <c r="M182" s="3">
        <v>25000</v>
      </c>
      <c r="N182" s="2">
        <f t="shared" si="2"/>
        <v>20.833333333333336</v>
      </c>
      <c r="O182" s="6">
        <v>1.5</v>
      </c>
      <c r="P182" s="6"/>
      <c r="Q182" s="6">
        <v>1.5</v>
      </c>
      <c r="S182" t="s">
        <v>142</v>
      </c>
      <c r="T182" t="s">
        <v>643</v>
      </c>
    </row>
    <row r="183" spans="1:20" x14ac:dyDescent="0.25">
      <c r="A183">
        <v>3</v>
      </c>
      <c r="B183">
        <v>181</v>
      </c>
      <c r="C183" t="s">
        <v>167</v>
      </c>
      <c r="D183" t="s">
        <v>343</v>
      </c>
      <c r="E183" t="s">
        <v>443</v>
      </c>
      <c r="F183" t="s">
        <v>475</v>
      </c>
      <c r="G183">
        <v>50</v>
      </c>
      <c r="H183" s="3"/>
      <c r="I183">
        <v>2</v>
      </c>
      <c r="J183" t="s">
        <v>333</v>
      </c>
      <c r="K183" t="s">
        <v>476</v>
      </c>
      <c r="L183">
        <v>1985</v>
      </c>
      <c r="M183" s="3"/>
      <c r="N183" s="1" t="str">
        <f t="shared" si="2"/>
        <v/>
      </c>
      <c r="O183" s="6"/>
      <c r="Q183" s="6"/>
      <c r="S183" t="s">
        <v>108</v>
      </c>
      <c r="T183" t="s">
        <v>644</v>
      </c>
    </row>
    <row r="184" spans="1:20" x14ac:dyDescent="0.25">
      <c r="A184">
        <v>3</v>
      </c>
      <c r="B184">
        <v>182</v>
      </c>
      <c r="C184" t="s">
        <v>168</v>
      </c>
      <c r="D184" t="s">
        <v>343</v>
      </c>
      <c r="H184" s="3"/>
      <c r="I184">
        <v>1</v>
      </c>
      <c r="J184" t="s">
        <v>351</v>
      </c>
      <c r="K184" t="s">
        <v>336</v>
      </c>
      <c r="L184">
        <v>1985</v>
      </c>
      <c r="M184" s="3"/>
      <c r="N184" s="1" t="str">
        <f t="shared" si="2"/>
        <v/>
      </c>
      <c r="O184" s="6"/>
      <c r="Q184" s="6"/>
      <c r="S184" t="s">
        <v>108</v>
      </c>
      <c r="T184" t="s">
        <v>645</v>
      </c>
    </row>
    <row r="185" spans="1:20" x14ac:dyDescent="0.25">
      <c r="A185">
        <v>4</v>
      </c>
      <c r="B185">
        <v>183</v>
      </c>
      <c r="C185" t="s">
        <v>170</v>
      </c>
      <c r="D185" t="s">
        <v>434</v>
      </c>
      <c r="H185" s="3"/>
      <c r="I185">
        <v>3</v>
      </c>
      <c r="J185" t="s">
        <v>374</v>
      </c>
      <c r="K185" t="s">
        <v>374</v>
      </c>
      <c r="L185">
        <v>1985</v>
      </c>
      <c r="M185" s="3">
        <v>2500000</v>
      </c>
      <c r="N185" s="1" t="str">
        <f t="shared" si="2"/>
        <v/>
      </c>
      <c r="O185" s="6">
        <v>2.5</v>
      </c>
      <c r="P185" s="6"/>
      <c r="Q185" s="6">
        <v>2.5</v>
      </c>
      <c r="S185" t="s">
        <v>171</v>
      </c>
      <c r="T185" t="s">
        <v>646</v>
      </c>
    </row>
    <row r="186" spans="1:20" x14ac:dyDescent="0.25">
      <c r="A186">
        <v>3</v>
      </c>
      <c r="B186">
        <v>184</v>
      </c>
      <c r="C186" t="s">
        <v>172</v>
      </c>
      <c r="D186" t="s">
        <v>397</v>
      </c>
      <c r="E186" t="s">
        <v>487</v>
      </c>
      <c r="F186" t="s">
        <v>358</v>
      </c>
      <c r="G186">
        <v>8</v>
      </c>
      <c r="H186" s="3">
        <v>12300000</v>
      </c>
      <c r="I186">
        <v>2</v>
      </c>
      <c r="J186" t="s">
        <v>333</v>
      </c>
      <c r="K186" t="s">
        <v>359</v>
      </c>
      <c r="L186">
        <v>1984</v>
      </c>
      <c r="M186" s="3"/>
      <c r="N186" s="1" t="str">
        <f t="shared" si="2"/>
        <v/>
      </c>
      <c r="O186" s="6"/>
      <c r="Q186" s="6"/>
      <c r="S186" t="s">
        <v>108</v>
      </c>
      <c r="T186" t="s">
        <v>647</v>
      </c>
    </row>
    <row r="187" spans="1:20" x14ac:dyDescent="0.25">
      <c r="A187">
        <v>3</v>
      </c>
      <c r="B187">
        <v>185</v>
      </c>
      <c r="C187" t="s">
        <v>173</v>
      </c>
      <c r="D187" t="s">
        <v>357</v>
      </c>
      <c r="E187" t="s">
        <v>338</v>
      </c>
      <c r="F187" t="s">
        <v>648</v>
      </c>
      <c r="G187">
        <v>32</v>
      </c>
      <c r="H187" s="3">
        <v>80000000</v>
      </c>
      <c r="I187">
        <v>2</v>
      </c>
      <c r="J187" t="s">
        <v>333</v>
      </c>
      <c r="K187" t="s">
        <v>359</v>
      </c>
      <c r="L187">
        <v>1984</v>
      </c>
      <c r="M187" s="3">
        <v>0</v>
      </c>
      <c r="N187" s="2">
        <f t="shared" si="2"/>
        <v>0</v>
      </c>
      <c r="O187" s="6"/>
      <c r="Q187" s="6"/>
      <c r="S187" t="s">
        <v>108</v>
      </c>
      <c r="T187" t="s">
        <v>649</v>
      </c>
    </row>
    <row r="188" spans="1:20" x14ac:dyDescent="0.25">
      <c r="A188">
        <v>3</v>
      </c>
      <c r="B188">
        <v>186</v>
      </c>
      <c r="C188" t="s">
        <v>174</v>
      </c>
      <c r="D188" t="s">
        <v>332</v>
      </c>
      <c r="E188" t="s">
        <v>443</v>
      </c>
      <c r="F188" t="s">
        <v>444</v>
      </c>
      <c r="G188">
        <v>8</v>
      </c>
      <c r="H188" s="3">
        <v>1540000</v>
      </c>
      <c r="I188">
        <v>2</v>
      </c>
      <c r="J188" t="s">
        <v>333</v>
      </c>
      <c r="K188" t="s">
        <v>359</v>
      </c>
      <c r="L188">
        <v>1984</v>
      </c>
      <c r="M188" s="3"/>
      <c r="N188" s="1" t="str">
        <f t="shared" si="2"/>
        <v/>
      </c>
      <c r="O188" s="6"/>
      <c r="Q188" s="6"/>
      <c r="S188" t="s">
        <v>108</v>
      </c>
      <c r="T188" t="s">
        <v>650</v>
      </c>
    </row>
    <row r="189" spans="1:20" x14ac:dyDescent="0.25">
      <c r="A189">
        <v>3</v>
      </c>
      <c r="B189">
        <v>187</v>
      </c>
      <c r="C189" t="s">
        <v>175</v>
      </c>
      <c r="D189" t="s">
        <v>651</v>
      </c>
      <c r="E189" t="s">
        <v>487</v>
      </c>
      <c r="F189" t="s">
        <v>444</v>
      </c>
      <c r="G189">
        <v>9</v>
      </c>
      <c r="H189" s="3"/>
      <c r="I189">
        <v>1</v>
      </c>
      <c r="J189" t="s">
        <v>333</v>
      </c>
      <c r="K189" t="s">
        <v>334</v>
      </c>
      <c r="L189">
        <v>1984</v>
      </c>
      <c r="M189" s="3"/>
      <c r="N189" s="1" t="str">
        <f t="shared" si="2"/>
        <v/>
      </c>
      <c r="O189" s="6"/>
      <c r="Q189" s="6"/>
      <c r="S189" t="s">
        <v>108</v>
      </c>
      <c r="T189" t="s">
        <v>652</v>
      </c>
    </row>
    <row r="190" spans="1:20" x14ac:dyDescent="0.25">
      <c r="A190">
        <v>3</v>
      </c>
      <c r="B190">
        <v>188</v>
      </c>
      <c r="C190" t="s">
        <v>176</v>
      </c>
      <c r="D190" t="s">
        <v>613</v>
      </c>
      <c r="E190" t="s">
        <v>457</v>
      </c>
      <c r="F190" t="s">
        <v>358</v>
      </c>
      <c r="G190">
        <v>24</v>
      </c>
      <c r="H190" s="3">
        <v>215000</v>
      </c>
      <c r="I190">
        <v>2</v>
      </c>
      <c r="J190" t="s">
        <v>333</v>
      </c>
      <c r="K190" t="s">
        <v>334</v>
      </c>
      <c r="L190">
        <v>1983</v>
      </c>
      <c r="M190" s="3"/>
      <c r="N190" s="1" t="str">
        <f t="shared" si="2"/>
        <v/>
      </c>
      <c r="O190" s="6"/>
      <c r="Q190" s="6"/>
      <c r="S190" t="s">
        <v>108</v>
      </c>
      <c r="T190" t="s">
        <v>653</v>
      </c>
    </row>
    <row r="191" spans="1:20" x14ac:dyDescent="0.25">
      <c r="A191">
        <v>4</v>
      </c>
      <c r="B191">
        <v>189</v>
      </c>
      <c r="C191" t="s">
        <v>177</v>
      </c>
      <c r="D191" t="s">
        <v>332</v>
      </c>
      <c r="E191" t="s">
        <v>457</v>
      </c>
      <c r="F191" t="s">
        <v>475</v>
      </c>
      <c r="H191" s="3"/>
      <c r="I191">
        <v>3</v>
      </c>
      <c r="J191" t="s">
        <v>374</v>
      </c>
      <c r="K191" t="s">
        <v>374</v>
      </c>
      <c r="L191">
        <v>1983</v>
      </c>
      <c r="M191" s="3"/>
      <c r="N191" s="1" t="str">
        <f t="shared" si="2"/>
        <v/>
      </c>
      <c r="O191" s="6"/>
      <c r="Q191" s="6"/>
      <c r="S191" t="s">
        <v>108</v>
      </c>
      <c r="T191" t="s">
        <v>654</v>
      </c>
    </row>
    <row r="192" spans="1:20" x14ac:dyDescent="0.25">
      <c r="A192">
        <v>3</v>
      </c>
      <c r="B192">
        <v>190</v>
      </c>
      <c r="C192" t="s">
        <v>178</v>
      </c>
      <c r="D192" t="s">
        <v>343</v>
      </c>
      <c r="H192" s="3"/>
      <c r="I192">
        <v>1</v>
      </c>
      <c r="J192" t="s">
        <v>351</v>
      </c>
      <c r="K192" t="s">
        <v>336</v>
      </c>
      <c r="L192">
        <v>1983</v>
      </c>
      <c r="M192" s="3"/>
      <c r="N192" s="1" t="str">
        <f t="shared" si="2"/>
        <v/>
      </c>
      <c r="O192" s="6"/>
      <c r="Q192" s="6"/>
      <c r="S192" t="s">
        <v>108</v>
      </c>
      <c r="T192" t="s">
        <v>655</v>
      </c>
    </row>
    <row r="193" spans="1:20" x14ac:dyDescent="0.25">
      <c r="A193">
        <v>4</v>
      </c>
      <c r="B193">
        <v>191</v>
      </c>
      <c r="C193" t="s">
        <v>179</v>
      </c>
      <c r="D193" t="s">
        <v>332</v>
      </c>
      <c r="E193" t="s">
        <v>443</v>
      </c>
      <c r="F193" t="s">
        <v>444</v>
      </c>
      <c r="H193" s="3"/>
      <c r="I193">
        <v>3</v>
      </c>
      <c r="J193" t="s">
        <v>374</v>
      </c>
      <c r="K193" t="s">
        <v>374</v>
      </c>
      <c r="L193">
        <v>1983</v>
      </c>
      <c r="M193" s="3"/>
      <c r="N193" s="1" t="str">
        <f t="shared" si="2"/>
        <v/>
      </c>
      <c r="O193" s="6"/>
      <c r="Q193" s="6"/>
      <c r="S193" t="s">
        <v>108</v>
      </c>
      <c r="T193" t="s">
        <v>656</v>
      </c>
    </row>
    <row r="194" spans="1:20" x14ac:dyDescent="0.25">
      <c r="A194">
        <v>1</v>
      </c>
      <c r="B194">
        <v>192</v>
      </c>
      <c r="C194" t="s">
        <v>657</v>
      </c>
      <c r="D194" t="s">
        <v>343</v>
      </c>
      <c r="F194" t="s">
        <v>381</v>
      </c>
      <c r="H194" s="3">
        <v>22000000</v>
      </c>
      <c r="I194">
        <v>1</v>
      </c>
      <c r="J194" t="s">
        <v>333</v>
      </c>
      <c r="K194" t="s">
        <v>382</v>
      </c>
      <c r="L194">
        <v>1982</v>
      </c>
      <c r="M194" s="3">
        <v>15000000</v>
      </c>
      <c r="N194" s="2">
        <f t="shared" si="2"/>
        <v>68.181818181818173</v>
      </c>
      <c r="O194" s="6"/>
      <c r="Q194" s="6"/>
      <c r="S194" t="s">
        <v>103</v>
      </c>
      <c r="T194" t="s">
        <v>658</v>
      </c>
    </row>
    <row r="195" spans="1:20" x14ac:dyDescent="0.25">
      <c r="A195">
        <v>3</v>
      </c>
      <c r="B195">
        <v>193</v>
      </c>
      <c r="C195" t="s">
        <v>180</v>
      </c>
      <c r="D195" t="s">
        <v>659</v>
      </c>
      <c r="E195" t="s">
        <v>338</v>
      </c>
      <c r="F195" t="s">
        <v>358</v>
      </c>
      <c r="G195">
        <v>21</v>
      </c>
      <c r="H195" s="3"/>
      <c r="I195">
        <v>1</v>
      </c>
      <c r="J195" t="s">
        <v>333</v>
      </c>
      <c r="K195" t="s">
        <v>382</v>
      </c>
      <c r="L195">
        <v>1982</v>
      </c>
      <c r="M195" s="3"/>
      <c r="N195" s="1" t="str">
        <f t="shared" si="2"/>
        <v/>
      </c>
      <c r="O195" s="6"/>
      <c r="Q195" s="6"/>
      <c r="S195" t="s">
        <v>108</v>
      </c>
      <c r="T195" t="s">
        <v>660</v>
      </c>
    </row>
    <row r="196" spans="1:20" x14ac:dyDescent="0.25">
      <c r="A196">
        <v>2</v>
      </c>
      <c r="B196">
        <v>194</v>
      </c>
      <c r="C196" t="s">
        <v>181</v>
      </c>
      <c r="D196" t="s">
        <v>434</v>
      </c>
      <c r="H196" s="3"/>
      <c r="I196">
        <v>1</v>
      </c>
      <c r="J196" t="s">
        <v>333</v>
      </c>
      <c r="K196" t="s">
        <v>374</v>
      </c>
      <c r="L196">
        <v>1981</v>
      </c>
      <c r="M196" s="3">
        <v>96000</v>
      </c>
      <c r="N196" s="1" t="str">
        <f t="shared" ref="N196:N259" si="3">IF(M196="","",IF(H196="","",M196/H196*100))</f>
        <v/>
      </c>
      <c r="O196" s="6">
        <v>163</v>
      </c>
      <c r="P196" s="6" t="s">
        <v>825</v>
      </c>
      <c r="Q196" s="6">
        <v>163</v>
      </c>
      <c r="R196">
        <v>1</v>
      </c>
      <c r="S196" t="s">
        <v>3</v>
      </c>
    </row>
    <row r="197" spans="1:20" x14ac:dyDescent="0.25">
      <c r="A197">
        <v>3</v>
      </c>
      <c r="B197">
        <v>195</v>
      </c>
      <c r="C197" t="s">
        <v>182</v>
      </c>
      <c r="D197" t="s">
        <v>332</v>
      </c>
      <c r="H197" s="3"/>
      <c r="I197">
        <v>1</v>
      </c>
      <c r="J197" t="s">
        <v>351</v>
      </c>
      <c r="K197" t="s">
        <v>374</v>
      </c>
      <c r="L197">
        <v>1981</v>
      </c>
      <c r="M197" s="3"/>
      <c r="N197" s="1" t="str">
        <f t="shared" si="3"/>
        <v/>
      </c>
      <c r="O197" s="6"/>
      <c r="Q197" s="6"/>
      <c r="S197" t="s">
        <v>108</v>
      </c>
      <c r="T197" t="s">
        <v>661</v>
      </c>
    </row>
    <row r="198" spans="1:20" x14ac:dyDescent="0.25">
      <c r="A198">
        <v>1</v>
      </c>
      <c r="B198">
        <v>196</v>
      </c>
      <c r="C198" t="s">
        <v>183</v>
      </c>
      <c r="D198" t="s">
        <v>357</v>
      </c>
      <c r="E198" t="s">
        <v>338</v>
      </c>
      <c r="F198" t="s">
        <v>475</v>
      </c>
      <c r="G198">
        <v>25</v>
      </c>
      <c r="H198" s="3">
        <v>27000000</v>
      </c>
      <c r="I198">
        <v>1</v>
      </c>
      <c r="J198" t="s">
        <v>333</v>
      </c>
      <c r="K198" t="s">
        <v>359</v>
      </c>
      <c r="L198">
        <v>1981</v>
      </c>
      <c r="M198" s="3">
        <v>3500000</v>
      </c>
      <c r="N198" s="2">
        <f t="shared" si="3"/>
        <v>12.962962962962962</v>
      </c>
      <c r="O198" s="6">
        <v>1.3</v>
      </c>
      <c r="P198" s="6"/>
      <c r="Q198" s="6">
        <v>1.3</v>
      </c>
      <c r="S198" t="s">
        <v>83</v>
      </c>
    </row>
    <row r="199" spans="1:20" x14ac:dyDescent="0.25">
      <c r="A199">
        <v>3</v>
      </c>
      <c r="B199">
        <v>197</v>
      </c>
      <c r="C199" t="s">
        <v>184</v>
      </c>
      <c r="D199" t="s">
        <v>397</v>
      </c>
      <c r="E199" t="s">
        <v>487</v>
      </c>
      <c r="F199" t="s">
        <v>444</v>
      </c>
      <c r="H199" s="3">
        <v>24700000</v>
      </c>
      <c r="I199">
        <v>2</v>
      </c>
      <c r="J199" t="s">
        <v>333</v>
      </c>
      <c r="K199" t="s">
        <v>359</v>
      </c>
      <c r="L199">
        <v>1981</v>
      </c>
      <c r="M199" s="3"/>
      <c r="N199" s="1" t="str">
        <f t="shared" si="3"/>
        <v/>
      </c>
      <c r="O199" s="6"/>
      <c r="Q199" s="6"/>
      <c r="S199" t="s">
        <v>108</v>
      </c>
    </row>
    <row r="200" spans="1:20" x14ac:dyDescent="0.25">
      <c r="A200">
        <v>3</v>
      </c>
      <c r="B200">
        <v>198</v>
      </c>
      <c r="C200" t="s">
        <v>185</v>
      </c>
      <c r="D200" t="s">
        <v>343</v>
      </c>
      <c r="H200" s="3"/>
      <c r="I200">
        <v>1</v>
      </c>
      <c r="J200" t="s">
        <v>333</v>
      </c>
      <c r="K200" t="s">
        <v>476</v>
      </c>
      <c r="L200">
        <v>1981</v>
      </c>
      <c r="M200" s="3"/>
      <c r="N200" s="1" t="str">
        <f t="shared" si="3"/>
        <v/>
      </c>
      <c r="O200" s="6"/>
      <c r="Q200" s="6"/>
      <c r="S200" t="s">
        <v>108</v>
      </c>
    </row>
    <row r="201" spans="1:20" x14ac:dyDescent="0.25">
      <c r="A201">
        <v>3</v>
      </c>
      <c r="B201">
        <v>199</v>
      </c>
      <c r="C201" t="s">
        <v>186</v>
      </c>
      <c r="D201" t="s">
        <v>343</v>
      </c>
      <c r="H201" s="3"/>
      <c r="I201">
        <v>1</v>
      </c>
      <c r="J201" t="s">
        <v>333</v>
      </c>
      <c r="K201" t="s">
        <v>476</v>
      </c>
      <c r="L201">
        <v>1981</v>
      </c>
      <c r="M201" s="3"/>
      <c r="N201" s="1" t="str">
        <f t="shared" si="3"/>
        <v/>
      </c>
      <c r="O201" s="6"/>
      <c r="Q201" s="6"/>
      <c r="S201" t="s">
        <v>108</v>
      </c>
    </row>
    <row r="202" spans="1:20" x14ac:dyDescent="0.25">
      <c r="A202">
        <v>1</v>
      </c>
      <c r="B202">
        <v>200</v>
      </c>
      <c r="C202" t="s">
        <v>187</v>
      </c>
      <c r="D202" t="s">
        <v>343</v>
      </c>
      <c r="E202" t="s">
        <v>338</v>
      </c>
      <c r="F202" t="s">
        <v>475</v>
      </c>
      <c r="G202">
        <v>66</v>
      </c>
      <c r="H202" s="3">
        <v>2500000</v>
      </c>
      <c r="I202">
        <v>1</v>
      </c>
      <c r="J202" t="s">
        <v>333</v>
      </c>
      <c r="K202" t="s">
        <v>447</v>
      </c>
      <c r="L202">
        <v>1980</v>
      </c>
      <c r="M202" s="3">
        <v>2000000</v>
      </c>
      <c r="N202" s="2">
        <f t="shared" si="3"/>
        <v>80</v>
      </c>
      <c r="O202" s="6">
        <v>8</v>
      </c>
      <c r="P202" s="6"/>
      <c r="Q202" s="6">
        <v>8</v>
      </c>
      <c r="S202" t="s">
        <v>87</v>
      </c>
      <c r="T202" t="s">
        <v>662</v>
      </c>
    </row>
    <row r="203" spans="1:20" x14ac:dyDescent="0.25">
      <c r="A203">
        <v>3</v>
      </c>
      <c r="B203">
        <v>201</v>
      </c>
      <c r="C203" t="s">
        <v>188</v>
      </c>
      <c r="D203" t="s">
        <v>402</v>
      </c>
      <c r="G203">
        <v>7</v>
      </c>
      <c r="H203" s="3"/>
      <c r="I203">
        <v>1</v>
      </c>
      <c r="J203" t="s">
        <v>333</v>
      </c>
      <c r="K203" t="s">
        <v>447</v>
      </c>
      <c r="L203">
        <v>1980</v>
      </c>
      <c r="M203" s="3"/>
      <c r="N203" s="1" t="str">
        <f t="shared" si="3"/>
        <v/>
      </c>
      <c r="O203" s="6"/>
      <c r="Q203" s="6"/>
      <c r="S203" t="s">
        <v>108</v>
      </c>
    </row>
    <row r="204" spans="1:20" x14ac:dyDescent="0.25">
      <c r="A204">
        <v>3</v>
      </c>
      <c r="B204">
        <v>202</v>
      </c>
      <c r="C204" t="s">
        <v>189</v>
      </c>
      <c r="D204" t="s">
        <v>343</v>
      </c>
      <c r="H204" s="3"/>
      <c r="I204">
        <v>1</v>
      </c>
      <c r="J204" t="s">
        <v>351</v>
      </c>
      <c r="K204" t="s">
        <v>336</v>
      </c>
      <c r="L204">
        <v>1980</v>
      </c>
      <c r="M204" s="3"/>
      <c r="N204" s="1" t="str">
        <f t="shared" si="3"/>
        <v/>
      </c>
      <c r="O204" s="6"/>
      <c r="Q204" s="6"/>
      <c r="S204" t="s">
        <v>48</v>
      </c>
      <c r="T204" t="s">
        <v>521</v>
      </c>
    </row>
    <row r="205" spans="1:20" x14ac:dyDescent="0.25">
      <c r="A205">
        <v>3</v>
      </c>
      <c r="B205">
        <v>203</v>
      </c>
      <c r="C205" t="s">
        <v>190</v>
      </c>
      <c r="D205" t="s">
        <v>343</v>
      </c>
      <c r="H205" s="3"/>
      <c r="I205">
        <v>1</v>
      </c>
      <c r="J205" t="s">
        <v>351</v>
      </c>
      <c r="K205" t="s">
        <v>336</v>
      </c>
      <c r="L205">
        <v>1980</v>
      </c>
      <c r="M205" s="3"/>
      <c r="N205" s="1" t="str">
        <f t="shared" si="3"/>
        <v/>
      </c>
      <c r="O205" s="6"/>
      <c r="Q205" s="6"/>
      <c r="S205" t="s">
        <v>48</v>
      </c>
      <c r="T205" t="s">
        <v>521</v>
      </c>
    </row>
    <row r="206" spans="1:20" x14ac:dyDescent="0.25">
      <c r="A206">
        <v>3</v>
      </c>
      <c r="B206">
        <v>204</v>
      </c>
      <c r="C206" t="s">
        <v>305</v>
      </c>
      <c r="H206" s="3"/>
      <c r="I206">
        <v>1</v>
      </c>
      <c r="J206" t="s">
        <v>351</v>
      </c>
      <c r="K206" t="s">
        <v>334</v>
      </c>
      <c r="L206">
        <v>1980</v>
      </c>
      <c r="M206" s="3"/>
      <c r="N206" s="1" t="str">
        <f t="shared" si="3"/>
        <v/>
      </c>
      <c r="O206" s="6"/>
      <c r="Q206" s="6"/>
      <c r="S206" t="s">
        <v>298</v>
      </c>
      <c r="T206" t="s">
        <v>663</v>
      </c>
    </row>
    <row r="207" spans="1:20" x14ac:dyDescent="0.25">
      <c r="A207">
        <v>3</v>
      </c>
      <c r="B207">
        <v>205</v>
      </c>
      <c r="C207" t="s">
        <v>191</v>
      </c>
      <c r="D207" t="s">
        <v>664</v>
      </c>
      <c r="G207">
        <v>11</v>
      </c>
      <c r="H207" s="3">
        <v>430000</v>
      </c>
      <c r="I207">
        <v>2</v>
      </c>
      <c r="J207" t="s">
        <v>333</v>
      </c>
      <c r="K207" t="s">
        <v>336</v>
      </c>
      <c r="L207">
        <v>1980</v>
      </c>
      <c r="M207" s="3"/>
      <c r="N207" s="1" t="str">
        <f t="shared" si="3"/>
        <v/>
      </c>
      <c r="O207" s="6"/>
      <c r="Q207" s="6"/>
      <c r="S207" t="s">
        <v>108</v>
      </c>
    </row>
    <row r="208" spans="1:20" x14ac:dyDescent="0.25">
      <c r="A208">
        <v>3</v>
      </c>
      <c r="B208">
        <v>206</v>
      </c>
      <c r="C208" t="s">
        <v>192</v>
      </c>
      <c r="D208" t="s">
        <v>343</v>
      </c>
      <c r="H208" s="3"/>
      <c r="I208">
        <v>1</v>
      </c>
      <c r="J208" t="s">
        <v>333</v>
      </c>
      <c r="K208" t="s">
        <v>447</v>
      </c>
      <c r="L208">
        <v>1979</v>
      </c>
      <c r="M208" s="3">
        <v>37854.1</v>
      </c>
      <c r="N208" s="1" t="str">
        <f t="shared" si="3"/>
        <v/>
      </c>
      <c r="O208" s="6"/>
      <c r="Q208" s="6"/>
      <c r="S208" t="s">
        <v>91</v>
      </c>
      <c r="T208" t="s">
        <v>665</v>
      </c>
    </row>
    <row r="209" spans="1:20" x14ac:dyDescent="0.25">
      <c r="A209">
        <v>2</v>
      </c>
      <c r="B209">
        <v>207</v>
      </c>
      <c r="C209" t="s">
        <v>193</v>
      </c>
      <c r="D209" t="s">
        <v>374</v>
      </c>
      <c r="E209" t="s">
        <v>457</v>
      </c>
      <c r="F209" t="s">
        <v>444</v>
      </c>
      <c r="G209">
        <v>11</v>
      </c>
      <c r="H209" s="3">
        <v>370000</v>
      </c>
      <c r="I209">
        <v>1</v>
      </c>
      <c r="J209" t="s">
        <v>333</v>
      </c>
      <c r="K209" t="s">
        <v>382</v>
      </c>
      <c r="L209">
        <v>1979</v>
      </c>
      <c r="M209" s="3">
        <v>370000</v>
      </c>
      <c r="N209" s="2">
        <f t="shared" si="3"/>
        <v>100</v>
      </c>
      <c r="O209" s="6">
        <v>110</v>
      </c>
      <c r="P209" s="6" t="s">
        <v>825</v>
      </c>
      <c r="Q209" s="6">
        <v>110</v>
      </c>
      <c r="S209" t="s">
        <v>194</v>
      </c>
      <c r="T209" t="s">
        <v>666</v>
      </c>
    </row>
    <row r="210" spans="1:20" x14ac:dyDescent="0.25">
      <c r="A210">
        <v>3</v>
      </c>
      <c r="B210">
        <v>208</v>
      </c>
      <c r="C210" t="s">
        <v>195</v>
      </c>
      <c r="D210" t="s">
        <v>374</v>
      </c>
      <c r="E210" t="s">
        <v>338</v>
      </c>
      <c r="F210" t="s">
        <v>358</v>
      </c>
      <c r="G210">
        <v>43</v>
      </c>
      <c r="H210" s="3"/>
      <c r="I210">
        <v>2</v>
      </c>
      <c r="J210" t="s">
        <v>333</v>
      </c>
      <c r="K210" t="s">
        <v>359</v>
      </c>
      <c r="L210">
        <v>1979</v>
      </c>
      <c r="M210" s="3"/>
      <c r="N210" s="1" t="str">
        <f t="shared" si="3"/>
        <v/>
      </c>
      <c r="O210" s="6"/>
      <c r="Q210" s="6"/>
      <c r="S210" t="s">
        <v>108</v>
      </c>
      <c r="T210" t="s">
        <v>667</v>
      </c>
    </row>
    <row r="211" spans="1:20" x14ac:dyDescent="0.25">
      <c r="A211">
        <v>3</v>
      </c>
      <c r="B211">
        <v>209</v>
      </c>
      <c r="C211" t="s">
        <v>197</v>
      </c>
      <c r="D211" t="s">
        <v>501</v>
      </c>
      <c r="H211" s="3"/>
      <c r="I211">
        <v>1</v>
      </c>
      <c r="J211" t="s">
        <v>333</v>
      </c>
      <c r="K211" t="s">
        <v>382</v>
      </c>
      <c r="L211">
        <v>1979</v>
      </c>
      <c r="M211" s="3">
        <v>40000</v>
      </c>
      <c r="N211" s="1" t="str">
        <f t="shared" si="3"/>
        <v/>
      </c>
      <c r="O211" s="6"/>
      <c r="Q211" s="6"/>
      <c r="S211" t="s">
        <v>3</v>
      </c>
      <c r="T211" t="s">
        <v>668</v>
      </c>
    </row>
    <row r="212" spans="1:20" x14ac:dyDescent="0.25">
      <c r="A212">
        <v>3</v>
      </c>
      <c r="B212">
        <v>210</v>
      </c>
      <c r="C212" t="s">
        <v>196</v>
      </c>
      <c r="D212" t="s">
        <v>669</v>
      </c>
      <c r="E212" t="s">
        <v>487</v>
      </c>
      <c r="F212" t="s">
        <v>381</v>
      </c>
      <c r="G212">
        <v>30</v>
      </c>
      <c r="H212" s="3"/>
      <c r="I212">
        <v>2</v>
      </c>
      <c r="J212" t="s">
        <v>333</v>
      </c>
      <c r="K212" t="s">
        <v>359</v>
      </c>
      <c r="L212">
        <v>1979</v>
      </c>
      <c r="M212" s="3"/>
      <c r="N212" s="1" t="str">
        <f t="shared" si="3"/>
        <v/>
      </c>
      <c r="O212" s="6"/>
      <c r="Q212" s="6"/>
      <c r="S212" t="s">
        <v>108</v>
      </c>
      <c r="T212" t="s">
        <v>670</v>
      </c>
    </row>
    <row r="213" spans="1:20" x14ac:dyDescent="0.25">
      <c r="A213">
        <v>4</v>
      </c>
      <c r="B213">
        <v>211</v>
      </c>
      <c r="C213" t="s">
        <v>198</v>
      </c>
      <c r="D213" t="s">
        <v>374</v>
      </c>
      <c r="E213" t="s">
        <v>487</v>
      </c>
      <c r="F213" t="s">
        <v>444</v>
      </c>
      <c r="G213">
        <v>9</v>
      </c>
      <c r="H213" s="3"/>
      <c r="I213">
        <v>3</v>
      </c>
      <c r="J213" t="s">
        <v>374</v>
      </c>
      <c r="K213" t="s">
        <v>374</v>
      </c>
      <c r="L213">
        <v>1979</v>
      </c>
      <c r="M213" s="3"/>
      <c r="N213" s="1" t="str">
        <f t="shared" si="3"/>
        <v/>
      </c>
      <c r="O213" s="6"/>
      <c r="Q213" s="6"/>
      <c r="S213" t="s">
        <v>108</v>
      </c>
      <c r="T213" t="s">
        <v>671</v>
      </c>
    </row>
    <row r="214" spans="1:20" x14ac:dyDescent="0.25">
      <c r="A214">
        <v>2</v>
      </c>
      <c r="B214">
        <v>212</v>
      </c>
      <c r="C214" t="s">
        <v>199</v>
      </c>
      <c r="D214" t="s">
        <v>332</v>
      </c>
      <c r="E214" t="s">
        <v>338</v>
      </c>
      <c r="F214" t="s">
        <v>358</v>
      </c>
      <c r="G214">
        <v>25</v>
      </c>
      <c r="H214" s="3">
        <v>680000</v>
      </c>
      <c r="I214">
        <v>1</v>
      </c>
      <c r="J214" t="s">
        <v>333</v>
      </c>
      <c r="K214" t="s">
        <v>336</v>
      </c>
      <c r="L214">
        <v>1978</v>
      </c>
      <c r="M214" s="3">
        <v>39000</v>
      </c>
      <c r="N214" s="2">
        <f t="shared" si="3"/>
        <v>5.7352941176470589</v>
      </c>
      <c r="O214" s="6">
        <v>0.3</v>
      </c>
      <c r="P214" s="6"/>
      <c r="Q214" s="6">
        <v>0.3</v>
      </c>
      <c r="R214">
        <v>1</v>
      </c>
      <c r="S214" t="s">
        <v>87</v>
      </c>
      <c r="T214" t="s">
        <v>672</v>
      </c>
    </row>
    <row r="215" spans="1:20" x14ac:dyDescent="0.25">
      <c r="A215">
        <v>3</v>
      </c>
      <c r="B215">
        <v>213</v>
      </c>
      <c r="C215" t="s">
        <v>203</v>
      </c>
      <c r="D215" t="s">
        <v>332</v>
      </c>
      <c r="E215" t="s">
        <v>338</v>
      </c>
      <c r="F215" t="s">
        <v>358</v>
      </c>
      <c r="G215">
        <v>19</v>
      </c>
      <c r="H215" s="3">
        <v>480000</v>
      </c>
      <c r="I215">
        <v>1</v>
      </c>
      <c r="J215" t="s">
        <v>333</v>
      </c>
      <c r="K215" t="s">
        <v>476</v>
      </c>
      <c r="L215">
        <v>1978</v>
      </c>
      <c r="M215" s="3">
        <v>3000</v>
      </c>
      <c r="N215" s="2">
        <f t="shared" si="3"/>
        <v>0.625</v>
      </c>
      <c r="O215" s="6">
        <v>0.24</v>
      </c>
      <c r="P215" s="6"/>
      <c r="Q215" s="6">
        <v>0.24</v>
      </c>
      <c r="S215" t="s">
        <v>673</v>
      </c>
      <c r="T215" t="s">
        <v>674</v>
      </c>
    </row>
    <row r="216" spans="1:20" x14ac:dyDescent="0.25">
      <c r="A216">
        <v>2</v>
      </c>
      <c r="B216">
        <v>214</v>
      </c>
      <c r="C216" t="s">
        <v>200</v>
      </c>
      <c r="D216" t="s">
        <v>332</v>
      </c>
      <c r="E216" t="s">
        <v>338</v>
      </c>
      <c r="F216" t="s">
        <v>358</v>
      </c>
      <c r="G216">
        <v>28</v>
      </c>
      <c r="H216" s="3">
        <v>480000</v>
      </c>
      <c r="I216">
        <v>1</v>
      </c>
      <c r="J216" t="s">
        <v>333</v>
      </c>
      <c r="K216" t="s">
        <v>476</v>
      </c>
      <c r="L216">
        <v>1978</v>
      </c>
      <c r="M216" s="3">
        <v>80000</v>
      </c>
      <c r="N216" s="2">
        <f t="shared" si="3"/>
        <v>16.666666666666664</v>
      </c>
      <c r="O216" s="6">
        <v>8</v>
      </c>
      <c r="P216" s="6"/>
      <c r="Q216" s="6">
        <v>8</v>
      </c>
      <c r="R216">
        <v>1</v>
      </c>
      <c r="S216" t="s">
        <v>675</v>
      </c>
      <c r="T216" t="s">
        <v>676</v>
      </c>
    </row>
    <row r="217" spans="1:20" x14ac:dyDescent="0.25">
      <c r="A217">
        <v>3</v>
      </c>
      <c r="B217">
        <v>215</v>
      </c>
      <c r="C217" t="s">
        <v>201</v>
      </c>
      <c r="D217" t="s">
        <v>332</v>
      </c>
      <c r="E217" t="s">
        <v>443</v>
      </c>
      <c r="G217">
        <v>24</v>
      </c>
      <c r="H217" s="3">
        <v>225000</v>
      </c>
      <c r="I217">
        <v>2</v>
      </c>
      <c r="J217" t="s">
        <v>351</v>
      </c>
      <c r="K217" t="s">
        <v>476</v>
      </c>
      <c r="L217">
        <v>1978</v>
      </c>
      <c r="M217" s="3"/>
      <c r="N217" s="1" t="str">
        <f t="shared" si="3"/>
        <v/>
      </c>
      <c r="O217" s="6"/>
      <c r="Q217" s="6"/>
      <c r="S217" t="s">
        <v>677</v>
      </c>
    </row>
    <row r="218" spans="1:20" x14ac:dyDescent="0.25">
      <c r="A218">
        <v>3</v>
      </c>
      <c r="B218">
        <v>216</v>
      </c>
      <c r="C218" t="s">
        <v>202</v>
      </c>
      <c r="D218" t="s">
        <v>332</v>
      </c>
      <c r="E218" t="s">
        <v>443</v>
      </c>
      <c r="G218">
        <v>9</v>
      </c>
      <c r="H218" s="3">
        <v>87000</v>
      </c>
      <c r="I218">
        <v>2</v>
      </c>
      <c r="J218" t="s">
        <v>351</v>
      </c>
      <c r="K218" t="s">
        <v>476</v>
      </c>
      <c r="L218">
        <v>1978</v>
      </c>
      <c r="M218" s="3"/>
      <c r="N218" s="1" t="str">
        <f t="shared" si="3"/>
        <v/>
      </c>
      <c r="O218" s="6"/>
      <c r="Q218" s="6"/>
      <c r="S218" t="s">
        <v>108</v>
      </c>
    </row>
    <row r="219" spans="1:20" x14ac:dyDescent="0.25">
      <c r="A219">
        <v>3</v>
      </c>
      <c r="B219">
        <v>217</v>
      </c>
      <c r="C219" t="s">
        <v>204</v>
      </c>
      <c r="D219" t="s">
        <v>669</v>
      </c>
      <c r="E219" t="s">
        <v>457</v>
      </c>
      <c r="F219" t="s">
        <v>358</v>
      </c>
      <c r="H219" s="3"/>
      <c r="I219">
        <v>2</v>
      </c>
      <c r="J219" t="s">
        <v>333</v>
      </c>
      <c r="K219" t="s">
        <v>382</v>
      </c>
      <c r="L219">
        <v>1978</v>
      </c>
      <c r="M219" s="3"/>
      <c r="N219" s="1" t="str">
        <f t="shared" si="3"/>
        <v/>
      </c>
      <c r="O219" s="6"/>
      <c r="Q219" s="6"/>
      <c r="S219" t="s">
        <v>108</v>
      </c>
      <c r="T219" t="s">
        <v>678</v>
      </c>
    </row>
    <row r="220" spans="1:20" x14ac:dyDescent="0.25">
      <c r="A220">
        <v>3</v>
      </c>
      <c r="B220">
        <v>218</v>
      </c>
      <c r="C220" t="s">
        <v>205</v>
      </c>
      <c r="D220" t="s">
        <v>679</v>
      </c>
      <c r="E220" t="s">
        <v>487</v>
      </c>
      <c r="F220" t="s">
        <v>444</v>
      </c>
      <c r="G220">
        <v>11</v>
      </c>
      <c r="H220" s="3"/>
      <c r="I220">
        <v>1</v>
      </c>
      <c r="J220" t="s">
        <v>333</v>
      </c>
      <c r="K220" t="s">
        <v>336</v>
      </c>
      <c r="L220">
        <v>1977</v>
      </c>
      <c r="M220" s="3"/>
      <c r="N220" s="1" t="str">
        <f t="shared" si="3"/>
        <v/>
      </c>
      <c r="O220" s="6"/>
      <c r="Q220" s="6"/>
      <c r="S220" t="s">
        <v>108</v>
      </c>
      <c r="T220" t="s">
        <v>680</v>
      </c>
    </row>
    <row r="221" spans="1:20" x14ac:dyDescent="0.25">
      <c r="A221">
        <v>3</v>
      </c>
      <c r="B221">
        <v>219</v>
      </c>
      <c r="C221" t="s">
        <v>206</v>
      </c>
      <c r="D221" t="s">
        <v>374</v>
      </c>
      <c r="E221" t="s">
        <v>338</v>
      </c>
      <c r="F221" t="s">
        <v>358</v>
      </c>
      <c r="G221">
        <v>21</v>
      </c>
      <c r="H221" s="3"/>
      <c r="I221">
        <v>1</v>
      </c>
      <c r="J221" t="s">
        <v>333</v>
      </c>
      <c r="K221" t="s">
        <v>334</v>
      </c>
      <c r="L221">
        <v>1977</v>
      </c>
      <c r="M221" s="3">
        <v>30000</v>
      </c>
      <c r="N221" s="1" t="str">
        <f t="shared" si="3"/>
        <v/>
      </c>
      <c r="O221" s="6"/>
      <c r="Q221" s="6"/>
      <c r="S221" t="s">
        <v>83</v>
      </c>
      <c r="T221" t="s">
        <v>681</v>
      </c>
    </row>
    <row r="222" spans="1:20" x14ac:dyDescent="0.25">
      <c r="A222">
        <v>3</v>
      </c>
      <c r="B222">
        <v>220</v>
      </c>
      <c r="C222" t="s">
        <v>208</v>
      </c>
      <c r="D222" t="s">
        <v>374</v>
      </c>
      <c r="H222" s="3"/>
      <c r="I222">
        <v>1</v>
      </c>
      <c r="J222" t="s">
        <v>333</v>
      </c>
      <c r="K222" t="s">
        <v>359</v>
      </c>
      <c r="L222">
        <v>1977</v>
      </c>
      <c r="M222" s="3">
        <v>8700</v>
      </c>
      <c r="N222" s="1" t="str">
        <f t="shared" si="3"/>
        <v/>
      </c>
      <c r="O222" s="6"/>
      <c r="Q222" s="6"/>
      <c r="S222" t="s">
        <v>108</v>
      </c>
      <c r="T222" t="s">
        <v>682</v>
      </c>
    </row>
    <row r="223" spans="1:20" x14ac:dyDescent="0.25">
      <c r="A223">
        <v>3</v>
      </c>
      <c r="B223">
        <v>221</v>
      </c>
      <c r="C223" t="s">
        <v>207</v>
      </c>
      <c r="D223" t="s">
        <v>683</v>
      </c>
      <c r="E223" t="s">
        <v>338</v>
      </c>
      <c r="F223" t="s">
        <v>358</v>
      </c>
      <c r="G223">
        <v>9</v>
      </c>
      <c r="H223" s="3"/>
      <c r="I223">
        <v>1</v>
      </c>
      <c r="J223" t="s">
        <v>333</v>
      </c>
      <c r="K223" t="s">
        <v>359</v>
      </c>
      <c r="L223">
        <v>1977</v>
      </c>
      <c r="M223" s="3"/>
      <c r="N223" s="1" t="str">
        <f t="shared" si="3"/>
        <v/>
      </c>
      <c r="O223" s="6"/>
      <c r="Q223" s="6"/>
      <c r="S223" t="s">
        <v>108</v>
      </c>
      <c r="T223" t="s">
        <v>684</v>
      </c>
    </row>
    <row r="224" spans="1:20" x14ac:dyDescent="0.25">
      <c r="A224">
        <v>3</v>
      </c>
      <c r="B224">
        <v>222</v>
      </c>
      <c r="C224" t="s">
        <v>146</v>
      </c>
      <c r="D224" t="s">
        <v>495</v>
      </c>
      <c r="E224" t="s">
        <v>457</v>
      </c>
      <c r="F224" t="s">
        <v>444</v>
      </c>
      <c r="G224">
        <v>6</v>
      </c>
      <c r="H224" s="3"/>
      <c r="I224">
        <v>2</v>
      </c>
      <c r="J224" t="s">
        <v>333</v>
      </c>
      <c r="K224" t="s">
        <v>382</v>
      </c>
      <c r="L224">
        <v>1977</v>
      </c>
      <c r="M224" s="3"/>
      <c r="N224" s="1" t="str">
        <f t="shared" si="3"/>
        <v/>
      </c>
      <c r="O224" s="6"/>
      <c r="Q224" s="6"/>
      <c r="S224" t="s">
        <v>108</v>
      </c>
      <c r="T224" t="s">
        <v>685</v>
      </c>
    </row>
    <row r="225" spans="1:20" x14ac:dyDescent="0.25">
      <c r="A225">
        <v>3</v>
      </c>
      <c r="B225">
        <v>223</v>
      </c>
      <c r="C225" t="s">
        <v>209</v>
      </c>
      <c r="D225" t="s">
        <v>374</v>
      </c>
      <c r="E225" t="s">
        <v>487</v>
      </c>
      <c r="F225" t="s">
        <v>444</v>
      </c>
      <c r="G225">
        <v>9</v>
      </c>
      <c r="H225" s="3"/>
      <c r="I225">
        <v>1</v>
      </c>
      <c r="J225" t="s">
        <v>333</v>
      </c>
      <c r="K225" t="s">
        <v>382</v>
      </c>
      <c r="L225">
        <v>1976</v>
      </c>
      <c r="M225" s="3"/>
      <c r="N225" s="1" t="str">
        <f t="shared" si="3"/>
        <v/>
      </c>
      <c r="O225" s="6"/>
      <c r="Q225" s="6"/>
      <c r="S225" t="s">
        <v>108</v>
      </c>
      <c r="T225" t="s">
        <v>686</v>
      </c>
    </row>
    <row r="226" spans="1:20" x14ac:dyDescent="0.25">
      <c r="A226">
        <v>2</v>
      </c>
      <c r="B226">
        <v>224</v>
      </c>
      <c r="C226" t="s">
        <v>210</v>
      </c>
      <c r="D226" t="s">
        <v>452</v>
      </c>
      <c r="E226" t="s">
        <v>338</v>
      </c>
      <c r="F226" t="s">
        <v>358</v>
      </c>
      <c r="G226">
        <v>25</v>
      </c>
      <c r="H226" s="3">
        <v>1000000</v>
      </c>
      <c r="I226">
        <v>1</v>
      </c>
      <c r="J226" t="s">
        <v>333</v>
      </c>
      <c r="K226" t="s">
        <v>359</v>
      </c>
      <c r="L226">
        <v>1976</v>
      </c>
      <c r="M226" s="3">
        <v>300000</v>
      </c>
      <c r="N226" s="2">
        <f t="shared" si="3"/>
        <v>30</v>
      </c>
      <c r="O226" s="6"/>
      <c r="Q226" s="6"/>
      <c r="S226" t="s">
        <v>83</v>
      </c>
      <c r="T226" t="s">
        <v>687</v>
      </c>
    </row>
    <row r="227" spans="1:20" x14ac:dyDescent="0.25">
      <c r="A227">
        <v>3</v>
      </c>
      <c r="B227">
        <v>225</v>
      </c>
      <c r="C227" t="s">
        <v>211</v>
      </c>
      <c r="D227" t="s">
        <v>357</v>
      </c>
      <c r="E227" t="s">
        <v>338</v>
      </c>
      <c r="G227">
        <v>37</v>
      </c>
      <c r="H227" s="3"/>
      <c r="I227">
        <v>2</v>
      </c>
      <c r="J227" t="s">
        <v>333</v>
      </c>
      <c r="K227" t="s">
        <v>476</v>
      </c>
      <c r="L227">
        <v>1976</v>
      </c>
      <c r="M227" s="3"/>
      <c r="N227" s="1" t="str">
        <f t="shared" si="3"/>
        <v/>
      </c>
      <c r="O227" s="6"/>
      <c r="Q227" s="6"/>
      <c r="S227" t="s">
        <v>108</v>
      </c>
      <c r="T227" t="s">
        <v>688</v>
      </c>
    </row>
    <row r="228" spans="1:20" x14ac:dyDescent="0.25">
      <c r="A228">
        <v>3</v>
      </c>
      <c r="B228">
        <v>226</v>
      </c>
      <c r="C228" t="s">
        <v>212</v>
      </c>
      <c r="D228" t="s">
        <v>397</v>
      </c>
      <c r="E228" t="s">
        <v>443</v>
      </c>
      <c r="F228" t="s">
        <v>444</v>
      </c>
      <c r="G228">
        <v>34</v>
      </c>
      <c r="H228" s="3"/>
      <c r="I228">
        <v>2</v>
      </c>
      <c r="J228" t="s">
        <v>333</v>
      </c>
      <c r="K228" t="s">
        <v>359</v>
      </c>
      <c r="L228">
        <v>1976</v>
      </c>
      <c r="M228" s="3"/>
      <c r="N228" s="1" t="str">
        <f t="shared" si="3"/>
        <v/>
      </c>
      <c r="O228" s="6"/>
      <c r="Q228" s="6"/>
      <c r="S228" t="s">
        <v>108</v>
      </c>
      <c r="T228" t="s">
        <v>689</v>
      </c>
    </row>
    <row r="229" spans="1:20" x14ac:dyDescent="0.25">
      <c r="A229">
        <v>3</v>
      </c>
      <c r="B229">
        <v>227</v>
      </c>
      <c r="C229" t="s">
        <v>213</v>
      </c>
      <c r="D229" t="s">
        <v>690</v>
      </c>
      <c r="E229" t="s">
        <v>457</v>
      </c>
      <c r="F229" t="s">
        <v>444</v>
      </c>
      <c r="G229">
        <v>21</v>
      </c>
      <c r="H229" s="3"/>
      <c r="I229">
        <v>2</v>
      </c>
      <c r="J229" t="s">
        <v>333</v>
      </c>
      <c r="K229" t="s">
        <v>359</v>
      </c>
      <c r="L229">
        <v>1975</v>
      </c>
      <c r="M229" s="3"/>
      <c r="N229" s="1" t="str">
        <f t="shared" si="3"/>
        <v/>
      </c>
      <c r="O229" s="6"/>
      <c r="Q229" s="6"/>
      <c r="S229" t="s">
        <v>108</v>
      </c>
      <c r="T229" t="s">
        <v>691</v>
      </c>
    </row>
    <row r="230" spans="1:20" x14ac:dyDescent="0.25">
      <c r="A230">
        <v>2</v>
      </c>
      <c r="B230">
        <v>228</v>
      </c>
      <c r="C230" t="s">
        <v>214</v>
      </c>
      <c r="D230" t="s">
        <v>371</v>
      </c>
      <c r="H230" s="3"/>
      <c r="I230">
        <v>1</v>
      </c>
      <c r="J230" t="s">
        <v>333</v>
      </c>
      <c r="K230" t="s">
        <v>374</v>
      </c>
      <c r="L230">
        <v>1975</v>
      </c>
      <c r="M230" s="3">
        <v>72500</v>
      </c>
      <c r="N230" s="1" t="str">
        <f t="shared" si="3"/>
        <v/>
      </c>
      <c r="O230" s="6"/>
      <c r="Q230" s="6"/>
      <c r="S230" t="s">
        <v>3</v>
      </c>
      <c r="T230" t="s">
        <v>692</v>
      </c>
    </row>
    <row r="231" spans="1:20" x14ac:dyDescent="0.25">
      <c r="A231">
        <v>2</v>
      </c>
      <c r="B231">
        <v>229</v>
      </c>
      <c r="C231" t="s">
        <v>215</v>
      </c>
      <c r="D231" t="s">
        <v>452</v>
      </c>
      <c r="E231" t="s">
        <v>338</v>
      </c>
      <c r="F231" t="s">
        <v>358</v>
      </c>
      <c r="G231">
        <v>40</v>
      </c>
      <c r="H231" s="3">
        <v>3000000</v>
      </c>
      <c r="I231">
        <v>1</v>
      </c>
      <c r="J231" t="s">
        <v>333</v>
      </c>
      <c r="K231" t="s">
        <v>334</v>
      </c>
      <c r="L231">
        <v>1975</v>
      </c>
      <c r="M231" s="3">
        <v>250000</v>
      </c>
      <c r="N231" s="2">
        <f t="shared" si="3"/>
        <v>8.3333333333333321</v>
      </c>
      <c r="O231" s="6">
        <v>20</v>
      </c>
      <c r="P231" s="6" t="s">
        <v>825</v>
      </c>
      <c r="Q231" s="6">
        <v>20</v>
      </c>
      <c r="S231" t="s">
        <v>108</v>
      </c>
      <c r="T231" t="s">
        <v>693</v>
      </c>
    </row>
    <row r="232" spans="1:20" x14ac:dyDescent="0.25">
      <c r="A232">
        <v>3</v>
      </c>
      <c r="B232">
        <v>230</v>
      </c>
      <c r="C232" t="s">
        <v>216</v>
      </c>
      <c r="D232" t="s">
        <v>380</v>
      </c>
      <c r="G232">
        <v>10</v>
      </c>
      <c r="H232" s="3"/>
      <c r="I232">
        <v>1</v>
      </c>
      <c r="J232" t="s">
        <v>333</v>
      </c>
      <c r="K232" t="s">
        <v>334</v>
      </c>
      <c r="L232">
        <v>1975</v>
      </c>
      <c r="M232" s="3"/>
      <c r="N232" s="1" t="str">
        <f t="shared" si="3"/>
        <v/>
      </c>
      <c r="O232" s="6"/>
      <c r="Q232" s="6"/>
      <c r="S232" t="s">
        <v>108</v>
      </c>
      <c r="T232" t="s">
        <v>694</v>
      </c>
    </row>
    <row r="233" spans="1:20" x14ac:dyDescent="0.25">
      <c r="A233">
        <v>2</v>
      </c>
      <c r="B233">
        <v>231</v>
      </c>
      <c r="C233" t="s">
        <v>217</v>
      </c>
      <c r="D233" t="s">
        <v>452</v>
      </c>
      <c r="E233" t="s">
        <v>338</v>
      </c>
      <c r="F233" t="s">
        <v>358</v>
      </c>
      <c r="G233">
        <v>18</v>
      </c>
      <c r="H233" s="3">
        <v>750000</v>
      </c>
      <c r="I233">
        <v>1</v>
      </c>
      <c r="J233" t="s">
        <v>351</v>
      </c>
      <c r="K233" t="s">
        <v>336</v>
      </c>
      <c r="L233">
        <v>1975</v>
      </c>
      <c r="M233" s="3">
        <v>150000</v>
      </c>
      <c r="N233" s="2">
        <f t="shared" si="3"/>
        <v>20</v>
      </c>
      <c r="O233" s="6">
        <v>24</v>
      </c>
      <c r="P233" s="6" t="s">
        <v>825</v>
      </c>
      <c r="Q233" s="6">
        <v>24</v>
      </c>
      <c r="S233" t="s">
        <v>108</v>
      </c>
      <c r="T233" t="s">
        <v>695</v>
      </c>
    </row>
    <row r="234" spans="1:20" x14ac:dyDescent="0.25">
      <c r="A234">
        <v>3</v>
      </c>
      <c r="B234">
        <v>232</v>
      </c>
      <c r="C234" t="s">
        <v>218</v>
      </c>
      <c r="D234" t="s">
        <v>690</v>
      </c>
      <c r="E234" t="s">
        <v>457</v>
      </c>
      <c r="F234" t="s">
        <v>444</v>
      </c>
      <c r="G234">
        <v>15</v>
      </c>
      <c r="H234" s="3"/>
      <c r="I234">
        <v>1</v>
      </c>
      <c r="J234" t="s">
        <v>333</v>
      </c>
      <c r="K234" t="s">
        <v>382</v>
      </c>
      <c r="L234">
        <v>1975</v>
      </c>
      <c r="M234" s="3"/>
      <c r="N234" s="1" t="str">
        <f t="shared" si="3"/>
        <v/>
      </c>
      <c r="O234" s="6"/>
      <c r="Q234" s="6"/>
      <c r="S234" t="s">
        <v>108</v>
      </c>
      <c r="T234" t="s">
        <v>696</v>
      </c>
    </row>
    <row r="235" spans="1:20" x14ac:dyDescent="0.25">
      <c r="A235">
        <v>3</v>
      </c>
      <c r="B235">
        <v>233</v>
      </c>
      <c r="C235" t="s">
        <v>219</v>
      </c>
      <c r="D235" t="s">
        <v>337</v>
      </c>
      <c r="H235" s="3"/>
      <c r="I235">
        <v>1</v>
      </c>
      <c r="J235" t="s">
        <v>351</v>
      </c>
      <c r="K235" t="s">
        <v>374</v>
      </c>
      <c r="L235">
        <v>1975</v>
      </c>
      <c r="M235" s="3"/>
      <c r="N235" s="1" t="str">
        <f t="shared" si="3"/>
        <v/>
      </c>
      <c r="O235" s="6"/>
      <c r="Q235" s="6"/>
      <c r="S235" t="s">
        <v>108</v>
      </c>
      <c r="T235" t="s">
        <v>697</v>
      </c>
    </row>
    <row r="236" spans="1:20" x14ac:dyDescent="0.25">
      <c r="A236">
        <v>4</v>
      </c>
      <c r="B236">
        <v>234</v>
      </c>
      <c r="C236" t="s">
        <v>220</v>
      </c>
      <c r="D236" t="s">
        <v>452</v>
      </c>
      <c r="E236" t="s">
        <v>487</v>
      </c>
      <c r="F236" t="s">
        <v>698</v>
      </c>
      <c r="G236">
        <v>30</v>
      </c>
      <c r="H236" s="3"/>
      <c r="I236">
        <v>2</v>
      </c>
      <c r="J236" t="s">
        <v>333</v>
      </c>
      <c r="K236" t="s">
        <v>382</v>
      </c>
      <c r="L236">
        <v>1975</v>
      </c>
      <c r="M236" s="3"/>
      <c r="N236" s="1" t="str">
        <f t="shared" si="3"/>
        <v/>
      </c>
      <c r="O236" s="6"/>
      <c r="Q236" s="6"/>
      <c r="S236" t="s">
        <v>108</v>
      </c>
      <c r="T236" t="s">
        <v>699</v>
      </c>
    </row>
    <row r="237" spans="1:20" x14ac:dyDescent="0.25">
      <c r="A237">
        <v>4</v>
      </c>
      <c r="B237">
        <v>235</v>
      </c>
      <c r="C237" t="s">
        <v>221</v>
      </c>
      <c r="D237" t="s">
        <v>700</v>
      </c>
      <c r="E237" t="s">
        <v>338</v>
      </c>
      <c r="F237" t="s">
        <v>358</v>
      </c>
      <c r="G237">
        <v>12</v>
      </c>
      <c r="H237" s="3"/>
      <c r="I237">
        <v>3</v>
      </c>
      <c r="J237" t="s">
        <v>374</v>
      </c>
      <c r="K237" t="s">
        <v>374</v>
      </c>
      <c r="L237">
        <v>1975</v>
      </c>
      <c r="M237" s="3"/>
      <c r="N237" s="1" t="str">
        <f t="shared" si="3"/>
        <v/>
      </c>
      <c r="O237" s="6"/>
      <c r="Q237" s="6"/>
      <c r="S237" t="s">
        <v>108</v>
      </c>
      <c r="T237" t="s">
        <v>701</v>
      </c>
    </row>
    <row r="238" spans="1:20" x14ac:dyDescent="0.25">
      <c r="A238">
        <v>4</v>
      </c>
      <c r="B238">
        <v>236</v>
      </c>
      <c r="C238" t="s">
        <v>222</v>
      </c>
      <c r="D238" t="s">
        <v>702</v>
      </c>
      <c r="E238" t="s">
        <v>487</v>
      </c>
      <c r="F238" t="s">
        <v>444</v>
      </c>
      <c r="G238">
        <v>18</v>
      </c>
      <c r="H238" s="3"/>
      <c r="I238">
        <v>3</v>
      </c>
      <c r="J238" t="s">
        <v>374</v>
      </c>
      <c r="K238" t="s">
        <v>374</v>
      </c>
      <c r="L238">
        <v>1975</v>
      </c>
      <c r="M238" s="3"/>
      <c r="N238" s="1" t="str">
        <f t="shared" si="3"/>
        <v/>
      </c>
      <c r="O238" s="6"/>
      <c r="Q238" s="6"/>
      <c r="S238" t="s">
        <v>108</v>
      </c>
      <c r="T238" t="s">
        <v>703</v>
      </c>
    </row>
    <row r="239" spans="1:20" x14ac:dyDescent="0.25">
      <c r="A239">
        <v>1</v>
      </c>
      <c r="B239">
        <v>237</v>
      </c>
      <c r="C239" t="s">
        <v>223</v>
      </c>
      <c r="D239" t="s">
        <v>704</v>
      </c>
      <c r="E239" t="s">
        <v>338</v>
      </c>
      <c r="F239" t="s">
        <v>358</v>
      </c>
      <c r="G239">
        <v>20</v>
      </c>
      <c r="H239" s="3">
        <v>13000000</v>
      </c>
      <c r="I239">
        <v>1</v>
      </c>
      <c r="J239" t="s">
        <v>333</v>
      </c>
      <c r="K239" t="s">
        <v>447</v>
      </c>
      <c r="L239">
        <v>1974</v>
      </c>
      <c r="M239" s="3">
        <v>3000000</v>
      </c>
      <c r="N239" s="2">
        <f>IF(M239="","",IF(H239="","",M239/H239*100))</f>
        <v>23.076923076923077</v>
      </c>
      <c r="O239" s="6">
        <v>45</v>
      </c>
      <c r="P239" s="6" t="s">
        <v>825</v>
      </c>
      <c r="Q239" s="6">
        <v>45</v>
      </c>
      <c r="R239">
        <v>12</v>
      </c>
      <c r="S239" t="s">
        <v>705</v>
      </c>
      <c r="T239" s="4" t="s">
        <v>706</v>
      </c>
    </row>
    <row r="240" spans="1:20" x14ac:dyDescent="0.25">
      <c r="A240">
        <v>3</v>
      </c>
      <c r="B240">
        <v>238</v>
      </c>
      <c r="C240" t="s">
        <v>224</v>
      </c>
      <c r="D240" t="s">
        <v>332</v>
      </c>
      <c r="G240">
        <v>12</v>
      </c>
      <c r="H240" s="3"/>
      <c r="I240">
        <v>1</v>
      </c>
      <c r="J240" t="s">
        <v>351</v>
      </c>
      <c r="K240" t="s">
        <v>374</v>
      </c>
      <c r="L240">
        <v>1974</v>
      </c>
      <c r="M240" s="3"/>
      <c r="N240" s="1" t="str">
        <f t="shared" si="3"/>
        <v/>
      </c>
      <c r="O240" s="6"/>
      <c r="Q240" s="6"/>
      <c r="S240" t="s">
        <v>108</v>
      </c>
    </row>
    <row r="241" spans="1:20" x14ac:dyDescent="0.25">
      <c r="A241">
        <v>3</v>
      </c>
      <c r="B241">
        <v>239</v>
      </c>
      <c r="C241" t="s">
        <v>225</v>
      </c>
      <c r="D241" t="s">
        <v>707</v>
      </c>
      <c r="E241" t="s">
        <v>338</v>
      </c>
      <c r="F241" t="s">
        <v>475</v>
      </c>
      <c r="G241">
        <v>18</v>
      </c>
      <c r="H241" s="3">
        <v>300000</v>
      </c>
      <c r="I241">
        <v>1</v>
      </c>
      <c r="J241" t="s">
        <v>333</v>
      </c>
      <c r="K241" t="s">
        <v>359</v>
      </c>
      <c r="L241">
        <v>1974</v>
      </c>
      <c r="M241" s="3">
        <v>38000</v>
      </c>
      <c r="N241" s="2">
        <f t="shared" si="3"/>
        <v>12.666666666666668</v>
      </c>
      <c r="O241" s="6">
        <v>0.03</v>
      </c>
      <c r="P241" s="6"/>
      <c r="Q241" s="6">
        <v>0.03</v>
      </c>
      <c r="S241" t="s">
        <v>108</v>
      </c>
      <c r="T241" t="s">
        <v>708</v>
      </c>
    </row>
    <row r="242" spans="1:20" x14ac:dyDescent="0.25">
      <c r="A242">
        <v>3</v>
      </c>
      <c r="B242">
        <v>240</v>
      </c>
      <c r="C242" t="s">
        <v>136</v>
      </c>
      <c r="D242" t="s">
        <v>709</v>
      </c>
      <c r="E242" t="s">
        <v>443</v>
      </c>
      <c r="F242" t="s">
        <v>444</v>
      </c>
      <c r="G242">
        <v>9</v>
      </c>
      <c r="H242" s="3">
        <v>37000</v>
      </c>
      <c r="I242">
        <v>1</v>
      </c>
      <c r="J242" t="s">
        <v>333</v>
      </c>
      <c r="K242" t="s">
        <v>336</v>
      </c>
      <c r="L242">
        <v>1974</v>
      </c>
      <c r="M242" s="3">
        <v>13600</v>
      </c>
      <c r="N242" s="2">
        <f t="shared" si="3"/>
        <v>36.756756756756758</v>
      </c>
      <c r="O242" s="6"/>
      <c r="Q242" s="6"/>
      <c r="S242" t="s">
        <v>108</v>
      </c>
      <c r="T242" t="s">
        <v>710</v>
      </c>
    </row>
    <row r="243" spans="1:20" x14ac:dyDescent="0.25">
      <c r="A243">
        <v>3</v>
      </c>
      <c r="B243">
        <v>241</v>
      </c>
      <c r="C243" t="s">
        <v>711</v>
      </c>
      <c r="D243" t="s">
        <v>613</v>
      </c>
      <c r="E243" t="s">
        <v>338</v>
      </c>
      <c r="F243" t="s">
        <v>381</v>
      </c>
      <c r="G243">
        <v>9</v>
      </c>
      <c r="H243" s="3"/>
      <c r="I243">
        <v>1</v>
      </c>
      <c r="J243" t="s">
        <v>333</v>
      </c>
      <c r="K243" t="s">
        <v>336</v>
      </c>
      <c r="L243">
        <v>1974</v>
      </c>
      <c r="M243" s="3">
        <v>3800</v>
      </c>
      <c r="N243" s="1" t="str">
        <f t="shared" si="3"/>
        <v/>
      </c>
      <c r="O243" s="6">
        <v>0.61</v>
      </c>
      <c r="P243" s="6"/>
      <c r="Q243" s="6">
        <v>0.61</v>
      </c>
      <c r="S243" t="s">
        <v>105</v>
      </c>
      <c r="T243" t="s">
        <v>712</v>
      </c>
    </row>
    <row r="244" spans="1:20" x14ac:dyDescent="0.25">
      <c r="A244">
        <v>3</v>
      </c>
      <c r="B244">
        <v>242</v>
      </c>
      <c r="C244" t="s">
        <v>226</v>
      </c>
      <c r="D244" t="s">
        <v>613</v>
      </c>
      <c r="E244" t="s">
        <v>338</v>
      </c>
      <c r="F244" t="s">
        <v>568</v>
      </c>
      <c r="G244">
        <v>9</v>
      </c>
      <c r="H244" s="3"/>
      <c r="I244">
        <v>1</v>
      </c>
      <c r="J244" t="s">
        <v>333</v>
      </c>
      <c r="K244" t="s">
        <v>447</v>
      </c>
      <c r="L244">
        <v>1974</v>
      </c>
      <c r="M244" s="3"/>
      <c r="N244" s="1" t="str">
        <f t="shared" si="3"/>
        <v/>
      </c>
      <c r="O244" s="6"/>
      <c r="Q244" s="6"/>
      <c r="S244" t="s">
        <v>108</v>
      </c>
      <c r="T244" t="s">
        <v>713</v>
      </c>
    </row>
    <row r="245" spans="1:20" x14ac:dyDescent="0.25">
      <c r="A245">
        <v>3</v>
      </c>
      <c r="B245">
        <v>243</v>
      </c>
      <c r="C245" t="s">
        <v>227</v>
      </c>
      <c r="D245" t="s">
        <v>669</v>
      </c>
      <c r="E245" t="s">
        <v>338</v>
      </c>
      <c r="F245" t="s">
        <v>358</v>
      </c>
      <c r="G245">
        <v>61</v>
      </c>
      <c r="H245" s="3"/>
      <c r="I245">
        <v>2</v>
      </c>
      <c r="J245" t="s">
        <v>333</v>
      </c>
      <c r="K245" t="s">
        <v>359</v>
      </c>
      <c r="L245">
        <v>1974</v>
      </c>
      <c r="M245" s="3"/>
      <c r="N245" s="1" t="str">
        <f t="shared" si="3"/>
        <v/>
      </c>
      <c r="O245" s="6"/>
      <c r="Q245" s="6"/>
      <c r="S245" t="s">
        <v>108</v>
      </c>
      <c r="T245" t="s">
        <v>714</v>
      </c>
    </row>
    <row r="246" spans="1:20" x14ac:dyDescent="0.25">
      <c r="A246">
        <v>3</v>
      </c>
      <c r="B246">
        <v>244</v>
      </c>
      <c r="C246" t="s">
        <v>228</v>
      </c>
      <c r="D246" t="s">
        <v>659</v>
      </c>
      <c r="E246" t="s">
        <v>338</v>
      </c>
      <c r="F246" t="s">
        <v>358</v>
      </c>
      <c r="G246">
        <v>20</v>
      </c>
      <c r="H246" s="3"/>
      <c r="I246">
        <v>2</v>
      </c>
      <c r="J246" t="s">
        <v>333</v>
      </c>
      <c r="K246" t="s">
        <v>382</v>
      </c>
      <c r="L246">
        <v>1974</v>
      </c>
      <c r="M246" s="3"/>
      <c r="N246" s="1" t="str">
        <f t="shared" si="3"/>
        <v/>
      </c>
      <c r="O246" s="6"/>
      <c r="Q246" s="6"/>
      <c r="S246" t="s">
        <v>108</v>
      </c>
      <c r="T246" t="s">
        <v>715</v>
      </c>
    </row>
    <row r="247" spans="1:20" x14ac:dyDescent="0.25">
      <c r="A247">
        <v>3</v>
      </c>
      <c r="B247">
        <v>245</v>
      </c>
      <c r="C247" t="s">
        <v>229</v>
      </c>
      <c r="D247" t="s">
        <v>343</v>
      </c>
      <c r="E247" t="s">
        <v>338</v>
      </c>
      <c r="F247" t="s">
        <v>358</v>
      </c>
      <c r="G247">
        <v>46</v>
      </c>
      <c r="H247" s="3"/>
      <c r="I247">
        <v>1</v>
      </c>
      <c r="J247" t="s">
        <v>333</v>
      </c>
      <c r="K247" t="s">
        <v>336</v>
      </c>
      <c r="L247">
        <v>1974</v>
      </c>
      <c r="M247" s="3"/>
      <c r="N247" s="1" t="str">
        <f t="shared" si="3"/>
        <v/>
      </c>
      <c r="O247" s="6"/>
      <c r="Q247" s="6"/>
      <c r="S247" t="s">
        <v>108</v>
      </c>
      <c r="T247" t="s">
        <v>716</v>
      </c>
    </row>
    <row r="248" spans="1:20" x14ac:dyDescent="0.25">
      <c r="A248">
        <v>3</v>
      </c>
      <c r="B248">
        <v>246</v>
      </c>
      <c r="C248" t="s">
        <v>717</v>
      </c>
      <c r="D248" t="s">
        <v>343</v>
      </c>
      <c r="E248" t="s">
        <v>338</v>
      </c>
      <c r="F248" t="s">
        <v>358</v>
      </c>
      <c r="G248">
        <v>52</v>
      </c>
      <c r="H248" s="3"/>
      <c r="I248">
        <v>2</v>
      </c>
      <c r="J248" t="s">
        <v>333</v>
      </c>
      <c r="K248" t="s">
        <v>359</v>
      </c>
      <c r="L248">
        <v>1973</v>
      </c>
      <c r="M248" s="3"/>
      <c r="N248" s="1" t="str">
        <f t="shared" si="3"/>
        <v/>
      </c>
      <c r="O248" s="6"/>
      <c r="Q248" s="6"/>
      <c r="S248" t="s">
        <v>108</v>
      </c>
      <c r="T248" t="s">
        <v>718</v>
      </c>
    </row>
    <row r="249" spans="1:20" x14ac:dyDescent="0.25">
      <c r="A249">
        <v>2</v>
      </c>
      <c r="B249">
        <v>247</v>
      </c>
      <c r="C249" t="s">
        <v>230</v>
      </c>
      <c r="D249" t="s">
        <v>343</v>
      </c>
      <c r="E249" t="s">
        <v>338</v>
      </c>
      <c r="F249" t="s">
        <v>444</v>
      </c>
      <c r="G249">
        <v>43</v>
      </c>
      <c r="H249" s="3">
        <v>500000</v>
      </c>
      <c r="I249">
        <v>1</v>
      </c>
      <c r="J249" t="s">
        <v>333</v>
      </c>
      <c r="K249" t="s">
        <v>359</v>
      </c>
      <c r="L249">
        <v>1973</v>
      </c>
      <c r="M249" s="3">
        <v>170000</v>
      </c>
      <c r="N249" s="2">
        <f t="shared" si="3"/>
        <v>34</v>
      </c>
      <c r="O249" s="6">
        <v>25</v>
      </c>
      <c r="P249" s="6" t="s">
        <v>825</v>
      </c>
      <c r="Q249" s="6">
        <v>25</v>
      </c>
      <c r="S249" t="s">
        <v>87</v>
      </c>
      <c r="T249" t="s">
        <v>719</v>
      </c>
    </row>
    <row r="250" spans="1:20" x14ac:dyDescent="0.25">
      <c r="A250">
        <v>3</v>
      </c>
      <c r="B250">
        <v>248</v>
      </c>
      <c r="C250" t="s">
        <v>231</v>
      </c>
      <c r="D250" t="s">
        <v>343</v>
      </c>
      <c r="E250" t="s">
        <v>338</v>
      </c>
      <c r="F250" t="s">
        <v>358</v>
      </c>
      <c r="G250">
        <v>21</v>
      </c>
      <c r="H250" s="3"/>
      <c r="I250">
        <v>1</v>
      </c>
      <c r="J250" t="s">
        <v>333</v>
      </c>
      <c r="K250" t="s">
        <v>336</v>
      </c>
      <c r="L250">
        <v>1973</v>
      </c>
      <c r="M250" s="3"/>
      <c r="N250" s="1" t="str">
        <f t="shared" si="3"/>
        <v/>
      </c>
      <c r="O250" s="6"/>
      <c r="Q250" s="6"/>
      <c r="S250" t="s">
        <v>108</v>
      </c>
      <c r="T250" t="s">
        <v>720</v>
      </c>
    </row>
    <row r="251" spans="1:20" x14ac:dyDescent="0.25">
      <c r="A251">
        <v>3</v>
      </c>
      <c r="B251">
        <v>249</v>
      </c>
      <c r="C251" t="s">
        <v>232</v>
      </c>
      <c r="D251" t="s">
        <v>343</v>
      </c>
      <c r="E251" t="s">
        <v>338</v>
      </c>
      <c r="F251" t="s">
        <v>358</v>
      </c>
      <c r="G251">
        <v>52</v>
      </c>
      <c r="H251" s="3"/>
      <c r="I251">
        <v>1</v>
      </c>
      <c r="J251" t="s">
        <v>333</v>
      </c>
      <c r="K251" t="s">
        <v>359</v>
      </c>
      <c r="L251">
        <v>1972</v>
      </c>
      <c r="M251" s="3"/>
      <c r="N251" s="1" t="str">
        <f t="shared" si="3"/>
        <v/>
      </c>
      <c r="O251" s="6"/>
      <c r="Q251" s="6"/>
      <c r="S251" t="s">
        <v>108</v>
      </c>
      <c r="T251" t="s">
        <v>721</v>
      </c>
    </row>
    <row r="252" spans="1:20" x14ac:dyDescent="0.25">
      <c r="A252">
        <v>2</v>
      </c>
      <c r="B252">
        <v>250</v>
      </c>
      <c r="C252" t="s">
        <v>306</v>
      </c>
      <c r="D252" t="s">
        <v>722</v>
      </c>
      <c r="E252" t="s">
        <v>338</v>
      </c>
      <c r="F252" t="s">
        <v>381</v>
      </c>
      <c r="G252">
        <v>25</v>
      </c>
      <c r="H252" s="3">
        <v>1080000</v>
      </c>
      <c r="I252">
        <v>1</v>
      </c>
      <c r="J252" t="s">
        <v>333</v>
      </c>
      <c r="K252" t="s">
        <v>336</v>
      </c>
      <c r="L252">
        <v>1972</v>
      </c>
      <c r="M252" s="3">
        <v>70000</v>
      </c>
      <c r="N252" s="2">
        <f t="shared" si="3"/>
        <v>6.481481481481481</v>
      </c>
      <c r="O252" s="6"/>
      <c r="Q252" s="6"/>
      <c r="R252">
        <v>1</v>
      </c>
      <c r="S252" t="s">
        <v>307</v>
      </c>
      <c r="T252" t="s">
        <v>723</v>
      </c>
    </row>
    <row r="253" spans="1:20" x14ac:dyDescent="0.25">
      <c r="A253">
        <v>1</v>
      </c>
      <c r="B253">
        <v>251</v>
      </c>
      <c r="C253" t="s">
        <v>233</v>
      </c>
      <c r="D253" t="s">
        <v>434</v>
      </c>
      <c r="E253" t="s">
        <v>338</v>
      </c>
      <c r="F253" t="s">
        <v>487</v>
      </c>
      <c r="G253">
        <v>16</v>
      </c>
      <c r="H253" s="3">
        <v>500000</v>
      </c>
      <c r="I253">
        <v>1</v>
      </c>
      <c r="J253" t="s">
        <v>333</v>
      </c>
      <c r="K253" t="s">
        <v>336</v>
      </c>
      <c r="L253">
        <v>1972</v>
      </c>
      <c r="M253" s="3">
        <v>500000</v>
      </c>
      <c r="N253" s="2">
        <f t="shared" si="3"/>
        <v>100</v>
      </c>
      <c r="O253" s="6">
        <v>64.400000000000006</v>
      </c>
      <c r="P253" s="6" t="s">
        <v>825</v>
      </c>
      <c r="Q253" s="6">
        <v>64.400000000000006</v>
      </c>
      <c r="R253">
        <v>125</v>
      </c>
      <c r="S253" t="s">
        <v>724</v>
      </c>
      <c r="T253" t="s">
        <v>725</v>
      </c>
    </row>
    <row r="254" spans="1:20" x14ac:dyDescent="0.25">
      <c r="A254">
        <v>3</v>
      </c>
      <c r="B254">
        <v>252</v>
      </c>
      <c r="C254" t="s">
        <v>726</v>
      </c>
      <c r="D254" t="s">
        <v>613</v>
      </c>
      <c r="E254" t="s">
        <v>338</v>
      </c>
      <c r="F254" t="s">
        <v>444</v>
      </c>
      <c r="G254">
        <v>14</v>
      </c>
      <c r="H254" s="3"/>
      <c r="I254">
        <v>2</v>
      </c>
      <c r="J254" t="s">
        <v>333</v>
      </c>
      <c r="K254" t="s">
        <v>403</v>
      </c>
      <c r="L254">
        <v>1972</v>
      </c>
      <c r="M254" s="3"/>
      <c r="N254" s="1" t="str">
        <f t="shared" si="3"/>
        <v/>
      </c>
      <c r="O254" s="6"/>
      <c r="Q254" s="6"/>
      <c r="S254" t="s">
        <v>108</v>
      </c>
      <c r="T254" t="s">
        <v>727</v>
      </c>
    </row>
    <row r="255" spans="1:20" x14ac:dyDescent="0.25">
      <c r="A255">
        <v>1</v>
      </c>
      <c r="B255">
        <v>253</v>
      </c>
      <c r="C255" t="s">
        <v>234</v>
      </c>
      <c r="D255" t="s">
        <v>397</v>
      </c>
      <c r="E255" t="s">
        <v>457</v>
      </c>
      <c r="F255" t="s">
        <v>444</v>
      </c>
      <c r="G255">
        <v>15</v>
      </c>
      <c r="H255" s="3">
        <v>12340000</v>
      </c>
      <c r="I255">
        <v>1</v>
      </c>
      <c r="J255" t="s">
        <v>333</v>
      </c>
      <c r="K255" t="s">
        <v>374</v>
      </c>
      <c r="L255">
        <v>1971</v>
      </c>
      <c r="M255" s="3">
        <v>9000000</v>
      </c>
      <c r="N255" s="2">
        <f t="shared" si="3"/>
        <v>72.933549432739071</v>
      </c>
      <c r="O255" s="6">
        <v>120</v>
      </c>
      <c r="P255" s="6" t="s">
        <v>825</v>
      </c>
      <c r="Q255" s="6">
        <v>120</v>
      </c>
      <c r="S255" t="s">
        <v>728</v>
      </c>
      <c r="T255" t="s">
        <v>729</v>
      </c>
    </row>
    <row r="256" spans="1:20" x14ac:dyDescent="0.25">
      <c r="A256">
        <v>1</v>
      </c>
      <c r="B256">
        <v>254</v>
      </c>
      <c r="C256" t="s">
        <v>235</v>
      </c>
      <c r="D256" t="s">
        <v>332</v>
      </c>
      <c r="G256">
        <v>25</v>
      </c>
      <c r="H256" s="3"/>
      <c r="I256">
        <v>1</v>
      </c>
      <c r="J256" t="s">
        <v>333</v>
      </c>
      <c r="K256" t="s">
        <v>359</v>
      </c>
      <c r="L256">
        <v>1971</v>
      </c>
      <c r="M256" s="3">
        <v>300000</v>
      </c>
      <c r="N256" s="1" t="str">
        <f t="shared" si="3"/>
        <v/>
      </c>
      <c r="O256" s="6"/>
      <c r="Q256" s="6"/>
      <c r="R256">
        <v>89</v>
      </c>
      <c r="S256" t="s">
        <v>236</v>
      </c>
      <c r="T256" t="s">
        <v>730</v>
      </c>
    </row>
    <row r="257" spans="1:20" x14ac:dyDescent="0.25">
      <c r="A257">
        <v>1</v>
      </c>
      <c r="B257">
        <v>255</v>
      </c>
      <c r="C257" t="s">
        <v>308</v>
      </c>
      <c r="H257" s="3"/>
      <c r="I257">
        <v>1</v>
      </c>
      <c r="J257" t="s">
        <v>333</v>
      </c>
      <c r="K257" t="s">
        <v>476</v>
      </c>
      <c r="L257">
        <v>1971</v>
      </c>
      <c r="M257" s="3"/>
      <c r="N257" s="1" t="str">
        <f t="shared" si="3"/>
        <v/>
      </c>
      <c r="O257" s="6"/>
      <c r="Q257" s="6"/>
      <c r="R257">
        <v>1</v>
      </c>
      <c r="S257" t="s">
        <v>731</v>
      </c>
      <c r="T257" t="s">
        <v>732</v>
      </c>
    </row>
    <row r="258" spans="1:20" x14ac:dyDescent="0.25">
      <c r="A258">
        <v>2</v>
      </c>
      <c r="B258">
        <v>256</v>
      </c>
      <c r="C258" t="s">
        <v>309</v>
      </c>
      <c r="G258">
        <v>20</v>
      </c>
      <c r="H258" s="3"/>
      <c r="I258">
        <v>1</v>
      </c>
      <c r="J258" t="s">
        <v>351</v>
      </c>
      <c r="K258" t="s">
        <v>476</v>
      </c>
      <c r="L258">
        <v>1971</v>
      </c>
      <c r="M258" s="3"/>
      <c r="N258" s="1" t="str">
        <f t="shared" si="3"/>
        <v/>
      </c>
      <c r="O258" s="6"/>
      <c r="Q258" s="6"/>
      <c r="R258">
        <v>3</v>
      </c>
      <c r="S258" t="s">
        <v>298</v>
      </c>
      <c r="T258" t="s">
        <v>733</v>
      </c>
    </row>
    <row r="259" spans="1:20" x14ac:dyDescent="0.25">
      <c r="A259">
        <v>3</v>
      </c>
      <c r="B259">
        <v>257</v>
      </c>
      <c r="C259" t="s">
        <v>237</v>
      </c>
      <c r="D259" t="s">
        <v>510</v>
      </c>
      <c r="E259" t="s">
        <v>487</v>
      </c>
      <c r="F259" t="s">
        <v>444</v>
      </c>
      <c r="G259">
        <v>13</v>
      </c>
      <c r="H259" s="3"/>
      <c r="I259">
        <v>2</v>
      </c>
      <c r="J259" t="s">
        <v>333</v>
      </c>
      <c r="K259" t="s">
        <v>403</v>
      </c>
      <c r="L259">
        <v>1971</v>
      </c>
      <c r="M259" s="3"/>
      <c r="N259" s="1" t="str">
        <f t="shared" si="3"/>
        <v/>
      </c>
      <c r="O259" s="6"/>
      <c r="Q259" s="6"/>
      <c r="S259" t="s">
        <v>108</v>
      </c>
      <c r="T259" t="s">
        <v>734</v>
      </c>
    </row>
    <row r="260" spans="1:20" x14ac:dyDescent="0.25">
      <c r="A260">
        <v>3</v>
      </c>
      <c r="B260">
        <v>258</v>
      </c>
      <c r="C260" t="s">
        <v>310</v>
      </c>
      <c r="D260" t="s">
        <v>735</v>
      </c>
      <c r="H260" s="3"/>
      <c r="I260">
        <v>1</v>
      </c>
      <c r="J260" t="s">
        <v>351</v>
      </c>
      <c r="K260" t="s">
        <v>736</v>
      </c>
      <c r="L260">
        <v>1971</v>
      </c>
      <c r="M260" s="3"/>
      <c r="N260" s="1" t="str">
        <f t="shared" ref="N260:N323" si="4">IF(M260="","",IF(H260="","",M260/H260*100))</f>
        <v/>
      </c>
      <c r="O260" s="6"/>
      <c r="Q260" s="6"/>
      <c r="S260" t="s">
        <v>298</v>
      </c>
      <c r="T260" t="s">
        <v>737</v>
      </c>
    </row>
    <row r="261" spans="1:20" x14ac:dyDescent="0.25">
      <c r="A261">
        <v>3</v>
      </c>
      <c r="B261">
        <v>259</v>
      </c>
      <c r="C261" t="s">
        <v>311</v>
      </c>
      <c r="D261" t="s">
        <v>738</v>
      </c>
      <c r="G261">
        <v>40</v>
      </c>
      <c r="H261" s="3"/>
      <c r="I261">
        <v>1</v>
      </c>
      <c r="J261" t="s">
        <v>333</v>
      </c>
      <c r="K261" t="s">
        <v>476</v>
      </c>
      <c r="L261">
        <v>1971</v>
      </c>
      <c r="M261" s="3"/>
      <c r="N261" s="1" t="str">
        <f t="shared" si="4"/>
        <v/>
      </c>
      <c r="O261" s="6"/>
      <c r="Q261" s="6"/>
      <c r="S261" t="s">
        <v>298</v>
      </c>
      <c r="T261" t="s">
        <v>739</v>
      </c>
    </row>
    <row r="262" spans="1:20" x14ac:dyDescent="0.25">
      <c r="A262">
        <v>3</v>
      </c>
      <c r="B262">
        <v>260</v>
      </c>
      <c r="C262" t="s">
        <v>238</v>
      </c>
      <c r="D262" t="s">
        <v>374</v>
      </c>
      <c r="H262" s="3"/>
      <c r="I262">
        <v>1</v>
      </c>
      <c r="J262" t="s">
        <v>333</v>
      </c>
      <c r="K262" t="s">
        <v>334</v>
      </c>
      <c r="L262">
        <v>1971</v>
      </c>
      <c r="M262" s="3"/>
      <c r="N262" s="1" t="str">
        <f t="shared" si="4"/>
        <v/>
      </c>
      <c r="O262" s="6"/>
      <c r="Q262" s="6"/>
      <c r="S262" t="s">
        <v>108</v>
      </c>
      <c r="T262" t="s">
        <v>740</v>
      </c>
    </row>
    <row r="263" spans="1:20" x14ac:dyDescent="0.25">
      <c r="A263">
        <v>1</v>
      </c>
      <c r="B263">
        <v>261</v>
      </c>
      <c r="C263" t="s">
        <v>239</v>
      </c>
      <c r="D263" t="s">
        <v>343</v>
      </c>
      <c r="G263">
        <v>50</v>
      </c>
      <c r="H263" s="3">
        <v>1000000</v>
      </c>
      <c r="I263">
        <v>1</v>
      </c>
      <c r="J263" t="s">
        <v>333</v>
      </c>
      <c r="K263" t="s">
        <v>527</v>
      </c>
      <c r="L263">
        <v>1970</v>
      </c>
      <c r="M263" s="3">
        <v>68000</v>
      </c>
      <c r="N263" s="2">
        <f t="shared" si="4"/>
        <v>6.8000000000000007</v>
      </c>
      <c r="O263" s="6"/>
      <c r="Q263" s="6"/>
      <c r="R263">
        <v>89</v>
      </c>
      <c r="S263" t="s">
        <v>83</v>
      </c>
      <c r="T263" t="s">
        <v>741</v>
      </c>
    </row>
    <row r="264" spans="1:20" x14ac:dyDescent="0.25">
      <c r="A264">
        <v>3</v>
      </c>
      <c r="B264">
        <v>262</v>
      </c>
      <c r="C264" t="s">
        <v>240</v>
      </c>
      <c r="D264" t="s">
        <v>614</v>
      </c>
      <c r="E264" t="s">
        <v>338</v>
      </c>
      <c r="F264" t="s">
        <v>358</v>
      </c>
      <c r="G264">
        <v>18</v>
      </c>
      <c r="H264" s="3"/>
      <c r="I264">
        <v>1</v>
      </c>
      <c r="J264" t="s">
        <v>333</v>
      </c>
      <c r="K264" t="s">
        <v>359</v>
      </c>
      <c r="L264">
        <v>1970</v>
      </c>
      <c r="M264" s="3">
        <v>15000</v>
      </c>
      <c r="N264" s="1" t="str">
        <f t="shared" si="4"/>
        <v/>
      </c>
      <c r="O264" s="6">
        <v>3.5000000000000003E-2</v>
      </c>
      <c r="P264" s="6"/>
      <c r="Q264" s="6">
        <v>3.5000000000000003E-2</v>
      </c>
      <c r="S264" t="s">
        <v>83</v>
      </c>
      <c r="T264" t="s">
        <v>742</v>
      </c>
    </row>
    <row r="265" spans="1:20" x14ac:dyDescent="0.25">
      <c r="A265">
        <v>3</v>
      </c>
      <c r="B265">
        <v>263</v>
      </c>
      <c r="C265" t="s">
        <v>241</v>
      </c>
      <c r="D265" t="s">
        <v>614</v>
      </c>
      <c r="E265" t="s">
        <v>487</v>
      </c>
      <c r="F265" t="s">
        <v>358</v>
      </c>
      <c r="G265">
        <v>3</v>
      </c>
      <c r="H265" s="3"/>
      <c r="I265">
        <v>1</v>
      </c>
      <c r="J265" t="s">
        <v>333</v>
      </c>
      <c r="K265" t="s">
        <v>336</v>
      </c>
      <c r="L265">
        <v>1970</v>
      </c>
      <c r="M265" s="3"/>
      <c r="N265" s="1" t="str">
        <f t="shared" si="4"/>
        <v/>
      </c>
      <c r="O265" s="6"/>
      <c r="Q265" s="6"/>
      <c r="S265" t="s">
        <v>108</v>
      </c>
      <c r="T265" t="s">
        <v>743</v>
      </c>
    </row>
    <row r="266" spans="1:20" x14ac:dyDescent="0.25">
      <c r="A266">
        <v>3</v>
      </c>
      <c r="B266">
        <v>264</v>
      </c>
      <c r="C266" t="s">
        <v>242</v>
      </c>
      <c r="D266" t="s">
        <v>614</v>
      </c>
      <c r="E266" t="s">
        <v>443</v>
      </c>
      <c r="F266" t="s">
        <v>568</v>
      </c>
      <c r="G266">
        <v>15</v>
      </c>
      <c r="H266" s="3"/>
      <c r="I266">
        <v>1</v>
      </c>
      <c r="J266" t="s">
        <v>333</v>
      </c>
      <c r="K266" t="s">
        <v>334</v>
      </c>
      <c r="L266">
        <v>1970</v>
      </c>
      <c r="M266" s="3"/>
      <c r="N266" s="1" t="str">
        <f t="shared" si="4"/>
        <v/>
      </c>
      <c r="O266" s="6"/>
      <c r="Q266" s="6"/>
      <c r="S266" t="s">
        <v>108</v>
      </c>
      <c r="T266" t="s">
        <v>744</v>
      </c>
    </row>
    <row r="267" spans="1:20" x14ac:dyDescent="0.25">
      <c r="A267">
        <v>3</v>
      </c>
      <c r="B267">
        <v>265</v>
      </c>
      <c r="C267" t="s">
        <v>243</v>
      </c>
      <c r="D267" t="s">
        <v>659</v>
      </c>
      <c r="E267" t="s">
        <v>338</v>
      </c>
      <c r="F267" t="s">
        <v>358</v>
      </c>
      <c r="G267">
        <v>15</v>
      </c>
      <c r="H267" s="3"/>
      <c r="I267">
        <v>1</v>
      </c>
      <c r="J267" t="s">
        <v>333</v>
      </c>
      <c r="K267" t="s">
        <v>336</v>
      </c>
      <c r="L267">
        <v>1970</v>
      </c>
      <c r="M267" s="3"/>
      <c r="N267" s="1" t="str">
        <f t="shared" si="4"/>
        <v/>
      </c>
      <c r="O267" s="6"/>
      <c r="Q267" s="6"/>
      <c r="S267" t="s">
        <v>108</v>
      </c>
      <c r="T267" t="s">
        <v>745</v>
      </c>
    </row>
    <row r="268" spans="1:20" x14ac:dyDescent="0.25">
      <c r="A268">
        <v>3</v>
      </c>
      <c r="B268">
        <v>266</v>
      </c>
      <c r="C268" t="s">
        <v>244</v>
      </c>
      <c r="D268" t="s">
        <v>397</v>
      </c>
      <c r="G268">
        <v>21</v>
      </c>
      <c r="H268" s="3"/>
      <c r="I268">
        <v>1</v>
      </c>
      <c r="J268" t="s">
        <v>333</v>
      </c>
      <c r="K268" t="s">
        <v>374</v>
      </c>
      <c r="L268">
        <v>1970</v>
      </c>
      <c r="M268" s="3"/>
      <c r="N268" s="1" t="str">
        <f t="shared" si="4"/>
        <v/>
      </c>
      <c r="O268" s="6"/>
      <c r="Q268" s="6"/>
      <c r="S268" t="s">
        <v>108</v>
      </c>
      <c r="T268" t="s">
        <v>746</v>
      </c>
    </row>
    <row r="269" spans="1:20" x14ac:dyDescent="0.25">
      <c r="A269">
        <v>3</v>
      </c>
      <c r="B269">
        <v>267</v>
      </c>
      <c r="C269" t="s">
        <v>247</v>
      </c>
      <c r="D269" t="s">
        <v>343</v>
      </c>
      <c r="E269" t="s">
        <v>338</v>
      </c>
      <c r="H269" s="3"/>
      <c r="I269">
        <v>2</v>
      </c>
      <c r="J269" t="s">
        <v>333</v>
      </c>
      <c r="K269" t="s">
        <v>447</v>
      </c>
      <c r="L269">
        <v>1969</v>
      </c>
      <c r="M269" s="3">
        <v>11356</v>
      </c>
      <c r="N269" s="1" t="str">
        <f t="shared" si="4"/>
        <v/>
      </c>
      <c r="O269" s="6"/>
      <c r="Q269" s="6"/>
      <c r="S269" t="s">
        <v>91</v>
      </c>
      <c r="T269" t="s">
        <v>747</v>
      </c>
    </row>
    <row r="270" spans="1:20" x14ac:dyDescent="0.25">
      <c r="A270">
        <v>2</v>
      </c>
      <c r="B270">
        <v>268</v>
      </c>
      <c r="C270" t="s">
        <v>245</v>
      </c>
      <c r="D270" t="s">
        <v>357</v>
      </c>
      <c r="H270" s="3"/>
      <c r="I270">
        <v>1</v>
      </c>
      <c r="J270" t="s">
        <v>333</v>
      </c>
      <c r="K270" t="s">
        <v>359</v>
      </c>
      <c r="L270">
        <v>1969</v>
      </c>
      <c r="M270" s="3">
        <v>115000</v>
      </c>
      <c r="N270" s="1" t="str">
        <f t="shared" si="4"/>
        <v/>
      </c>
      <c r="O270" s="6">
        <v>3.5000000000000003E-2</v>
      </c>
      <c r="P270" s="6"/>
      <c r="Q270" s="6">
        <v>3.5000000000000003E-2</v>
      </c>
      <c r="R270">
        <v>1</v>
      </c>
      <c r="S270" t="s">
        <v>83</v>
      </c>
      <c r="T270" t="s">
        <v>748</v>
      </c>
    </row>
    <row r="271" spans="1:20" x14ac:dyDescent="0.25">
      <c r="A271">
        <v>3</v>
      </c>
      <c r="B271">
        <v>269</v>
      </c>
      <c r="C271" t="s">
        <v>312</v>
      </c>
      <c r="H271" s="3"/>
      <c r="I271">
        <v>1</v>
      </c>
      <c r="J271" t="s">
        <v>351</v>
      </c>
      <c r="K271" t="s">
        <v>476</v>
      </c>
      <c r="L271">
        <v>1969</v>
      </c>
      <c r="M271" s="3"/>
      <c r="N271" s="1" t="str">
        <f t="shared" si="4"/>
        <v/>
      </c>
      <c r="O271" s="6"/>
      <c r="Q271" s="6"/>
      <c r="S271" t="s">
        <v>749</v>
      </c>
      <c r="T271" t="s">
        <v>750</v>
      </c>
    </row>
    <row r="272" spans="1:20" x14ac:dyDescent="0.25">
      <c r="A272">
        <v>4</v>
      </c>
      <c r="B272">
        <v>270</v>
      </c>
      <c r="C272" t="s">
        <v>246</v>
      </c>
      <c r="D272" t="s">
        <v>397</v>
      </c>
      <c r="E272" t="s">
        <v>443</v>
      </c>
      <c r="F272" t="s">
        <v>444</v>
      </c>
      <c r="G272">
        <v>43</v>
      </c>
      <c r="H272" s="3">
        <v>1230000</v>
      </c>
      <c r="I272">
        <v>2</v>
      </c>
      <c r="J272" t="s">
        <v>333</v>
      </c>
      <c r="K272" t="s">
        <v>447</v>
      </c>
      <c r="L272">
        <v>1969</v>
      </c>
      <c r="M272" s="3"/>
      <c r="N272" s="1" t="str">
        <f t="shared" si="4"/>
        <v/>
      </c>
      <c r="O272" s="6"/>
      <c r="Q272" s="6"/>
      <c r="S272" t="s">
        <v>108</v>
      </c>
      <c r="T272" t="s">
        <v>751</v>
      </c>
    </row>
    <row r="273" spans="1:20" x14ac:dyDescent="0.25">
      <c r="A273">
        <v>3</v>
      </c>
      <c r="B273">
        <v>271</v>
      </c>
      <c r="C273" t="s">
        <v>248</v>
      </c>
      <c r="D273" t="s">
        <v>501</v>
      </c>
      <c r="H273" s="3"/>
      <c r="I273">
        <v>1</v>
      </c>
      <c r="J273" t="s">
        <v>333</v>
      </c>
      <c r="K273" t="s">
        <v>359</v>
      </c>
      <c r="L273">
        <v>1968</v>
      </c>
      <c r="M273" s="3"/>
      <c r="N273" s="1" t="str">
        <f t="shared" si="4"/>
        <v/>
      </c>
      <c r="O273" s="6"/>
      <c r="Q273" s="6"/>
      <c r="S273" t="s">
        <v>108</v>
      </c>
      <c r="T273" t="s">
        <v>752</v>
      </c>
    </row>
    <row r="274" spans="1:20" x14ac:dyDescent="0.25">
      <c r="A274">
        <v>3</v>
      </c>
      <c r="B274">
        <v>272</v>
      </c>
      <c r="C274" t="s">
        <v>313</v>
      </c>
      <c r="E274" t="s">
        <v>338</v>
      </c>
      <c r="G274">
        <v>80</v>
      </c>
      <c r="H274" s="3"/>
      <c r="I274">
        <v>1</v>
      </c>
      <c r="J274" t="s">
        <v>351</v>
      </c>
      <c r="K274" t="s">
        <v>476</v>
      </c>
      <c r="L274">
        <v>1968</v>
      </c>
      <c r="M274" s="3"/>
      <c r="N274" s="1" t="str">
        <f t="shared" si="4"/>
        <v/>
      </c>
      <c r="O274" s="6"/>
      <c r="Q274" s="6"/>
      <c r="S274" t="s">
        <v>753</v>
      </c>
      <c r="T274" t="s">
        <v>754</v>
      </c>
    </row>
    <row r="275" spans="1:20" x14ac:dyDescent="0.25">
      <c r="A275">
        <v>3</v>
      </c>
      <c r="B275">
        <v>273</v>
      </c>
      <c r="C275" t="s">
        <v>249</v>
      </c>
      <c r="D275" t="s">
        <v>452</v>
      </c>
      <c r="E275" t="s">
        <v>338</v>
      </c>
      <c r="F275" t="s">
        <v>358</v>
      </c>
      <c r="G275">
        <v>12</v>
      </c>
      <c r="H275" s="3">
        <v>300000</v>
      </c>
      <c r="I275">
        <v>1</v>
      </c>
      <c r="J275" t="s">
        <v>333</v>
      </c>
      <c r="K275" t="s">
        <v>476</v>
      </c>
      <c r="L275">
        <v>1968</v>
      </c>
      <c r="M275" s="3">
        <v>90000</v>
      </c>
      <c r="N275" s="2">
        <f t="shared" si="4"/>
        <v>30</v>
      </c>
      <c r="O275" s="6">
        <v>0.15</v>
      </c>
      <c r="P275" s="6"/>
      <c r="Q275" s="6">
        <v>0.15</v>
      </c>
      <c r="S275" t="s">
        <v>87</v>
      </c>
      <c r="T275" t="s">
        <v>755</v>
      </c>
    </row>
    <row r="276" spans="1:20" x14ac:dyDescent="0.25">
      <c r="A276">
        <v>3</v>
      </c>
      <c r="B276">
        <v>274</v>
      </c>
      <c r="C276" t="s">
        <v>250</v>
      </c>
      <c r="D276" t="s">
        <v>397</v>
      </c>
      <c r="H276" s="3"/>
      <c r="I276">
        <v>1</v>
      </c>
      <c r="J276" t="s">
        <v>333</v>
      </c>
      <c r="K276" t="s">
        <v>374</v>
      </c>
      <c r="L276">
        <v>1968</v>
      </c>
      <c r="M276" s="3"/>
      <c r="N276" s="1" t="str">
        <f t="shared" si="4"/>
        <v/>
      </c>
      <c r="O276" s="6"/>
      <c r="Q276" s="6"/>
      <c r="S276" t="s">
        <v>108</v>
      </c>
      <c r="T276" t="s">
        <v>756</v>
      </c>
    </row>
    <row r="277" spans="1:20" x14ac:dyDescent="0.25">
      <c r="A277">
        <v>4</v>
      </c>
      <c r="B277">
        <v>275</v>
      </c>
      <c r="C277" t="s">
        <v>251</v>
      </c>
      <c r="D277" t="s">
        <v>700</v>
      </c>
      <c r="E277" t="s">
        <v>338</v>
      </c>
      <c r="F277" t="s">
        <v>358</v>
      </c>
      <c r="G277">
        <v>30</v>
      </c>
      <c r="H277" s="3"/>
      <c r="I277">
        <v>3</v>
      </c>
      <c r="J277" t="s">
        <v>374</v>
      </c>
      <c r="K277" t="s">
        <v>374</v>
      </c>
      <c r="L277">
        <v>1968</v>
      </c>
      <c r="M277" s="3"/>
      <c r="N277" s="1" t="str">
        <f t="shared" si="4"/>
        <v/>
      </c>
      <c r="O277" s="6"/>
      <c r="Q277" s="6"/>
      <c r="S277" t="s">
        <v>108</v>
      </c>
      <c r="T277" t="s">
        <v>757</v>
      </c>
    </row>
    <row r="278" spans="1:20" x14ac:dyDescent="0.25">
      <c r="A278">
        <v>1</v>
      </c>
      <c r="B278">
        <v>276</v>
      </c>
      <c r="C278" t="s">
        <v>314</v>
      </c>
      <c r="D278" t="s">
        <v>343</v>
      </c>
      <c r="E278" t="s">
        <v>338</v>
      </c>
      <c r="F278" t="s">
        <v>444</v>
      </c>
      <c r="H278" s="3">
        <v>16000000</v>
      </c>
      <c r="I278">
        <v>2</v>
      </c>
      <c r="J278" t="s">
        <v>333</v>
      </c>
      <c r="K278" t="s">
        <v>527</v>
      </c>
      <c r="L278">
        <v>1967</v>
      </c>
      <c r="M278" s="3">
        <v>4600000</v>
      </c>
      <c r="N278" s="2">
        <f t="shared" si="4"/>
        <v>28.749999999999996</v>
      </c>
      <c r="O278" s="6">
        <v>15</v>
      </c>
      <c r="P278" s="6"/>
      <c r="Q278" s="6">
        <v>15</v>
      </c>
      <c r="R278">
        <v>18</v>
      </c>
      <c r="S278" t="s">
        <v>758</v>
      </c>
      <c r="T278" t="s">
        <v>759</v>
      </c>
    </row>
    <row r="279" spans="1:20" x14ac:dyDescent="0.25">
      <c r="A279">
        <v>3</v>
      </c>
      <c r="B279">
        <v>277</v>
      </c>
      <c r="C279" t="s">
        <v>760</v>
      </c>
      <c r="D279" t="s">
        <v>374</v>
      </c>
      <c r="H279" s="3"/>
      <c r="I279">
        <v>1</v>
      </c>
      <c r="J279" t="s">
        <v>333</v>
      </c>
      <c r="K279" t="s">
        <v>374</v>
      </c>
      <c r="L279">
        <v>1967</v>
      </c>
      <c r="M279" s="3">
        <v>12000</v>
      </c>
      <c r="N279" s="1" t="str">
        <f t="shared" si="4"/>
        <v/>
      </c>
      <c r="O279" s="6"/>
      <c r="Q279" s="6"/>
      <c r="S279" t="s">
        <v>108</v>
      </c>
      <c r="T279" t="s">
        <v>761</v>
      </c>
    </row>
    <row r="280" spans="1:20" x14ac:dyDescent="0.25">
      <c r="A280">
        <v>1</v>
      </c>
      <c r="B280">
        <v>278</v>
      </c>
      <c r="C280" t="s">
        <v>252</v>
      </c>
      <c r="D280" t="s">
        <v>397</v>
      </c>
      <c r="H280" s="3"/>
      <c r="I280">
        <v>1</v>
      </c>
      <c r="J280" t="s">
        <v>333</v>
      </c>
      <c r="K280" t="s">
        <v>374</v>
      </c>
      <c r="L280">
        <v>1967</v>
      </c>
      <c r="M280" s="3">
        <v>2000000</v>
      </c>
      <c r="N280" s="1" t="str">
        <f t="shared" si="4"/>
        <v/>
      </c>
      <c r="O280" s="6"/>
      <c r="Q280" s="6"/>
      <c r="S280" t="s">
        <v>83</v>
      </c>
      <c r="T280" t="s">
        <v>762</v>
      </c>
    </row>
    <row r="281" spans="1:20" x14ac:dyDescent="0.25">
      <c r="A281">
        <v>3</v>
      </c>
      <c r="B281">
        <v>279</v>
      </c>
      <c r="C281" t="s">
        <v>253</v>
      </c>
      <c r="D281" t="s">
        <v>434</v>
      </c>
      <c r="E281" t="s">
        <v>443</v>
      </c>
      <c r="G281">
        <v>20</v>
      </c>
      <c r="H281" s="3"/>
      <c r="I281">
        <v>1</v>
      </c>
      <c r="J281" t="s">
        <v>333</v>
      </c>
      <c r="K281" t="s">
        <v>359</v>
      </c>
      <c r="L281">
        <v>1967</v>
      </c>
      <c r="M281" s="3"/>
      <c r="N281" s="1" t="str">
        <f t="shared" si="4"/>
        <v/>
      </c>
      <c r="O281" s="6"/>
      <c r="Q281" s="6"/>
      <c r="S281" t="s">
        <v>108</v>
      </c>
      <c r="T281" t="s">
        <v>763</v>
      </c>
    </row>
    <row r="282" spans="1:20" x14ac:dyDescent="0.25">
      <c r="A282">
        <v>3</v>
      </c>
      <c r="B282">
        <v>280</v>
      </c>
      <c r="C282" t="s">
        <v>255</v>
      </c>
      <c r="D282" t="s">
        <v>434</v>
      </c>
      <c r="E282" t="s">
        <v>443</v>
      </c>
      <c r="F282" t="s">
        <v>381</v>
      </c>
      <c r="G282">
        <v>14</v>
      </c>
      <c r="H282" s="3"/>
      <c r="I282">
        <v>2</v>
      </c>
      <c r="J282" t="s">
        <v>333</v>
      </c>
      <c r="K282" t="s">
        <v>359</v>
      </c>
      <c r="L282">
        <v>1967</v>
      </c>
      <c r="M282" s="3"/>
      <c r="N282" s="1" t="str">
        <f t="shared" si="4"/>
        <v/>
      </c>
      <c r="O282" s="6"/>
      <c r="Q282" s="6"/>
      <c r="S282" t="s">
        <v>108</v>
      </c>
    </row>
    <row r="283" spans="1:20" x14ac:dyDescent="0.25">
      <c r="A283">
        <v>3</v>
      </c>
      <c r="B283">
        <v>281</v>
      </c>
      <c r="C283" t="s">
        <v>254</v>
      </c>
      <c r="D283" t="s">
        <v>402</v>
      </c>
      <c r="E283" t="s">
        <v>443</v>
      </c>
      <c r="F283" t="s">
        <v>444</v>
      </c>
      <c r="G283">
        <v>30</v>
      </c>
      <c r="H283" s="3"/>
      <c r="I283">
        <v>2</v>
      </c>
      <c r="J283" t="s">
        <v>333</v>
      </c>
      <c r="K283" t="s">
        <v>447</v>
      </c>
      <c r="L283">
        <v>1967</v>
      </c>
      <c r="M283" s="3"/>
      <c r="N283" s="1" t="str">
        <f t="shared" si="4"/>
        <v/>
      </c>
      <c r="O283" s="6"/>
      <c r="Q283" s="6"/>
      <c r="S283" t="s">
        <v>108</v>
      </c>
    </row>
    <row r="284" spans="1:20" x14ac:dyDescent="0.25">
      <c r="A284">
        <v>4</v>
      </c>
      <c r="B284">
        <v>282</v>
      </c>
      <c r="C284" t="s">
        <v>764</v>
      </c>
      <c r="D284" t="s">
        <v>434</v>
      </c>
      <c r="E284" t="s">
        <v>34</v>
      </c>
      <c r="G284">
        <v>37</v>
      </c>
      <c r="H284" s="3">
        <v>230000</v>
      </c>
      <c r="I284">
        <v>3</v>
      </c>
      <c r="J284" t="s">
        <v>374</v>
      </c>
      <c r="K284" t="s">
        <v>374</v>
      </c>
      <c r="L284">
        <v>1966</v>
      </c>
      <c r="M284" s="3">
        <v>162000</v>
      </c>
      <c r="N284" s="2">
        <f t="shared" si="4"/>
        <v>70.434782608695656</v>
      </c>
      <c r="O284" s="6">
        <v>0.6</v>
      </c>
      <c r="P284" s="6"/>
      <c r="Q284" s="6">
        <v>0.6</v>
      </c>
      <c r="R284">
        <v>144</v>
      </c>
      <c r="S284" t="s">
        <v>256</v>
      </c>
      <c r="T284" t="s">
        <v>765</v>
      </c>
    </row>
    <row r="285" spans="1:20" x14ac:dyDescent="0.25">
      <c r="A285">
        <v>3</v>
      </c>
      <c r="B285">
        <v>283</v>
      </c>
      <c r="C285" t="s">
        <v>315</v>
      </c>
      <c r="D285" t="s">
        <v>354</v>
      </c>
      <c r="H285" s="3"/>
      <c r="L285">
        <v>1966</v>
      </c>
      <c r="M285" s="3">
        <v>70000</v>
      </c>
      <c r="N285" s="1" t="str">
        <f t="shared" si="4"/>
        <v/>
      </c>
      <c r="O285" s="6"/>
      <c r="Q285" s="6"/>
      <c r="S285" t="s">
        <v>3</v>
      </c>
      <c r="T285" t="s">
        <v>766</v>
      </c>
    </row>
    <row r="286" spans="1:20" x14ac:dyDescent="0.25">
      <c r="A286">
        <v>1</v>
      </c>
      <c r="B286">
        <v>284</v>
      </c>
      <c r="C286" t="s">
        <v>767</v>
      </c>
      <c r="D286" t="s">
        <v>452</v>
      </c>
      <c r="E286" t="s">
        <v>338</v>
      </c>
      <c r="F286" t="s">
        <v>358</v>
      </c>
      <c r="G286">
        <v>45</v>
      </c>
      <c r="H286" s="3">
        <v>1520000</v>
      </c>
      <c r="I286">
        <v>1</v>
      </c>
      <c r="J286" t="s">
        <v>333</v>
      </c>
      <c r="K286" t="s">
        <v>336</v>
      </c>
      <c r="L286">
        <v>1966</v>
      </c>
      <c r="M286" s="3">
        <v>450000</v>
      </c>
      <c r="N286" s="2">
        <f t="shared" si="4"/>
        <v>29.605263157894733</v>
      </c>
      <c r="O286" s="6">
        <v>8</v>
      </c>
      <c r="P286" s="6"/>
      <c r="Q286" s="6">
        <v>8</v>
      </c>
      <c r="R286">
        <v>488</v>
      </c>
      <c r="S286" t="s">
        <v>768</v>
      </c>
      <c r="T286" t="s">
        <v>769</v>
      </c>
    </row>
    <row r="287" spans="1:20" x14ac:dyDescent="0.25">
      <c r="A287">
        <v>3</v>
      </c>
      <c r="B287">
        <v>285</v>
      </c>
      <c r="C287" t="s">
        <v>259</v>
      </c>
      <c r="D287" t="s">
        <v>434</v>
      </c>
      <c r="H287" s="3"/>
      <c r="I287">
        <v>1</v>
      </c>
      <c r="J287" t="s">
        <v>333</v>
      </c>
      <c r="K287" t="s">
        <v>382</v>
      </c>
      <c r="L287">
        <v>1966</v>
      </c>
      <c r="M287" s="3"/>
      <c r="N287" s="1" t="str">
        <f t="shared" si="4"/>
        <v/>
      </c>
      <c r="O287" s="6"/>
      <c r="Q287" s="6"/>
      <c r="S287" t="s">
        <v>108</v>
      </c>
      <c r="T287" t="s">
        <v>770</v>
      </c>
    </row>
    <row r="288" spans="1:20" x14ac:dyDescent="0.25">
      <c r="A288">
        <v>2</v>
      </c>
      <c r="B288">
        <v>286</v>
      </c>
      <c r="C288" t="s">
        <v>257</v>
      </c>
      <c r="D288" t="s">
        <v>659</v>
      </c>
      <c r="E288" t="s">
        <v>338</v>
      </c>
      <c r="F288" t="s">
        <v>358</v>
      </c>
      <c r="G288">
        <v>16</v>
      </c>
      <c r="H288" s="3">
        <v>6360000</v>
      </c>
      <c r="I288">
        <v>1</v>
      </c>
      <c r="J288" t="s">
        <v>333</v>
      </c>
      <c r="K288" t="s">
        <v>447</v>
      </c>
      <c r="L288">
        <v>1966</v>
      </c>
      <c r="M288" s="3">
        <v>130000</v>
      </c>
      <c r="N288" s="2">
        <f t="shared" si="4"/>
        <v>2.0440251572327042</v>
      </c>
      <c r="O288" s="6">
        <v>0.3</v>
      </c>
      <c r="P288" s="6"/>
      <c r="Q288" s="6">
        <v>0.3</v>
      </c>
      <c r="S288" t="s">
        <v>771</v>
      </c>
      <c r="T288" t="s">
        <v>772</v>
      </c>
    </row>
    <row r="289" spans="1:20" x14ac:dyDescent="0.25">
      <c r="A289">
        <v>3</v>
      </c>
      <c r="B289">
        <v>287</v>
      </c>
      <c r="C289" t="s">
        <v>773</v>
      </c>
      <c r="D289" t="s">
        <v>434</v>
      </c>
      <c r="F289" t="s">
        <v>381</v>
      </c>
      <c r="H289" s="3"/>
      <c r="I289">
        <v>1</v>
      </c>
      <c r="J289" t="s">
        <v>333</v>
      </c>
      <c r="K289" t="s">
        <v>336</v>
      </c>
      <c r="L289">
        <v>1966</v>
      </c>
      <c r="M289" s="3"/>
      <c r="N289" s="1" t="str">
        <f t="shared" si="4"/>
        <v/>
      </c>
      <c r="O289" s="6"/>
      <c r="Q289" s="6"/>
      <c r="S289" t="s">
        <v>108</v>
      </c>
      <c r="T289" t="s">
        <v>774</v>
      </c>
    </row>
    <row r="290" spans="1:20" x14ac:dyDescent="0.25">
      <c r="A290">
        <v>3</v>
      </c>
      <c r="B290">
        <v>288</v>
      </c>
      <c r="C290" t="s">
        <v>258</v>
      </c>
      <c r="D290" t="s">
        <v>434</v>
      </c>
      <c r="E290" t="s">
        <v>443</v>
      </c>
      <c r="G290">
        <v>8</v>
      </c>
      <c r="H290" s="3"/>
      <c r="I290">
        <v>1</v>
      </c>
      <c r="J290" t="s">
        <v>351</v>
      </c>
      <c r="K290" t="s">
        <v>382</v>
      </c>
      <c r="L290">
        <v>1966</v>
      </c>
      <c r="M290" s="3">
        <v>30000</v>
      </c>
      <c r="N290" s="1" t="str">
        <f t="shared" si="4"/>
        <v/>
      </c>
      <c r="O290" s="6">
        <v>0.1</v>
      </c>
      <c r="P290" s="6"/>
      <c r="Q290" s="6">
        <v>0.1</v>
      </c>
      <c r="S290" t="s">
        <v>108</v>
      </c>
      <c r="T290" t="s">
        <v>775</v>
      </c>
    </row>
    <row r="291" spans="1:20" x14ac:dyDescent="0.25">
      <c r="A291">
        <v>3</v>
      </c>
      <c r="B291">
        <v>289</v>
      </c>
      <c r="C291" t="s">
        <v>776</v>
      </c>
      <c r="D291" t="s">
        <v>434</v>
      </c>
      <c r="G291">
        <v>12</v>
      </c>
      <c r="H291" s="3"/>
      <c r="I291">
        <v>1</v>
      </c>
      <c r="J291" t="s">
        <v>333</v>
      </c>
      <c r="K291" t="s">
        <v>336</v>
      </c>
      <c r="L291">
        <v>1965</v>
      </c>
      <c r="M291" s="3"/>
      <c r="N291" s="1" t="str">
        <f t="shared" si="4"/>
        <v/>
      </c>
      <c r="O291" s="6">
        <v>0.7</v>
      </c>
      <c r="P291" s="6"/>
      <c r="Q291" s="6">
        <v>0.7</v>
      </c>
      <c r="S291" t="s">
        <v>83</v>
      </c>
      <c r="T291" t="s">
        <v>777</v>
      </c>
    </row>
    <row r="292" spans="1:20" x14ac:dyDescent="0.25">
      <c r="A292">
        <v>1</v>
      </c>
      <c r="B292">
        <v>290</v>
      </c>
      <c r="C292" t="s">
        <v>260</v>
      </c>
      <c r="D292" t="s">
        <v>343</v>
      </c>
      <c r="E292" t="s">
        <v>338</v>
      </c>
      <c r="F292" t="s">
        <v>358</v>
      </c>
      <c r="G292">
        <v>35</v>
      </c>
      <c r="H292" s="3">
        <v>4250000</v>
      </c>
      <c r="I292">
        <v>1</v>
      </c>
      <c r="J292" t="s">
        <v>333</v>
      </c>
      <c r="K292" t="s">
        <v>476</v>
      </c>
      <c r="L292">
        <v>1965</v>
      </c>
      <c r="M292" s="3">
        <v>1900000</v>
      </c>
      <c r="N292" s="2">
        <f t="shared" si="4"/>
        <v>44.705882352941181</v>
      </c>
      <c r="O292" s="6">
        <v>12</v>
      </c>
      <c r="P292" s="6"/>
      <c r="Q292" s="6">
        <v>12</v>
      </c>
      <c r="R292">
        <v>200</v>
      </c>
      <c r="S292" t="s">
        <v>87</v>
      </c>
      <c r="T292" t="s">
        <v>778</v>
      </c>
    </row>
    <row r="293" spans="1:20" x14ac:dyDescent="0.25">
      <c r="A293">
        <v>2</v>
      </c>
      <c r="B293">
        <v>291</v>
      </c>
      <c r="C293" t="s">
        <v>261</v>
      </c>
      <c r="D293" t="s">
        <v>343</v>
      </c>
      <c r="E293" t="s">
        <v>443</v>
      </c>
      <c r="F293" t="s">
        <v>475</v>
      </c>
      <c r="G293">
        <v>19</v>
      </c>
      <c r="H293" s="3">
        <v>350000</v>
      </c>
      <c r="I293">
        <v>1</v>
      </c>
      <c r="J293" t="s">
        <v>333</v>
      </c>
      <c r="K293" t="s">
        <v>476</v>
      </c>
      <c r="L293">
        <v>1965</v>
      </c>
      <c r="M293" s="3">
        <v>350000</v>
      </c>
      <c r="N293" s="2">
        <f t="shared" si="4"/>
        <v>100</v>
      </c>
      <c r="O293" s="6">
        <v>12</v>
      </c>
      <c r="P293" s="6"/>
      <c r="Q293" s="6">
        <v>12</v>
      </c>
      <c r="S293" t="s">
        <v>83</v>
      </c>
      <c r="T293" t="s">
        <v>779</v>
      </c>
    </row>
    <row r="294" spans="1:20" x14ac:dyDescent="0.25">
      <c r="A294">
        <v>3</v>
      </c>
      <c r="B294">
        <v>292</v>
      </c>
      <c r="C294" t="s">
        <v>278</v>
      </c>
      <c r="D294" t="s">
        <v>343</v>
      </c>
      <c r="E294" t="s">
        <v>338</v>
      </c>
      <c r="F294" t="s">
        <v>358</v>
      </c>
      <c r="G294">
        <v>26</v>
      </c>
      <c r="H294" s="3">
        <v>985000</v>
      </c>
      <c r="I294">
        <v>2</v>
      </c>
      <c r="J294" t="s">
        <v>351</v>
      </c>
      <c r="K294" t="s">
        <v>476</v>
      </c>
      <c r="L294">
        <v>1965</v>
      </c>
      <c r="M294" s="3"/>
      <c r="N294" s="1" t="str">
        <f t="shared" si="4"/>
        <v/>
      </c>
      <c r="O294" s="6"/>
      <c r="Q294" s="6"/>
      <c r="S294" t="s">
        <v>108</v>
      </c>
      <c r="T294" t="s">
        <v>780</v>
      </c>
    </row>
    <row r="295" spans="1:20" x14ac:dyDescent="0.25">
      <c r="A295">
        <v>3</v>
      </c>
      <c r="B295">
        <v>293</v>
      </c>
      <c r="C295" t="s">
        <v>266</v>
      </c>
      <c r="D295" t="s">
        <v>343</v>
      </c>
      <c r="E295" t="s">
        <v>338</v>
      </c>
      <c r="F295" t="s">
        <v>358</v>
      </c>
      <c r="G295">
        <v>15</v>
      </c>
      <c r="H295" s="3"/>
      <c r="I295">
        <v>1</v>
      </c>
      <c r="J295" t="s">
        <v>333</v>
      </c>
      <c r="K295" t="s">
        <v>476</v>
      </c>
      <c r="L295">
        <v>1965</v>
      </c>
      <c r="M295" s="3">
        <v>35000</v>
      </c>
      <c r="N295" s="1" t="str">
        <f t="shared" si="4"/>
        <v/>
      </c>
      <c r="O295" s="6">
        <v>5</v>
      </c>
      <c r="P295" s="6"/>
      <c r="Q295" s="6">
        <v>5</v>
      </c>
      <c r="S295" t="s">
        <v>105</v>
      </c>
      <c r="T295" t="s">
        <v>781</v>
      </c>
    </row>
    <row r="296" spans="1:20" x14ac:dyDescent="0.25">
      <c r="A296">
        <v>3</v>
      </c>
      <c r="B296">
        <v>294</v>
      </c>
      <c r="C296" t="s">
        <v>268</v>
      </c>
      <c r="D296" t="s">
        <v>343</v>
      </c>
      <c r="E296" t="s">
        <v>338</v>
      </c>
      <c r="G296">
        <v>15</v>
      </c>
      <c r="H296" s="3">
        <v>43000</v>
      </c>
      <c r="I296">
        <v>1</v>
      </c>
      <c r="J296" t="s">
        <v>333</v>
      </c>
      <c r="K296" t="s">
        <v>476</v>
      </c>
      <c r="L296">
        <v>1965</v>
      </c>
      <c r="M296" s="3">
        <v>21000</v>
      </c>
      <c r="N296" s="2">
        <f t="shared" si="4"/>
        <v>48.837209302325576</v>
      </c>
      <c r="O296" s="6">
        <v>5</v>
      </c>
      <c r="P296" s="6"/>
      <c r="Q296" s="6">
        <v>5</v>
      </c>
      <c r="S296" t="s">
        <v>105</v>
      </c>
      <c r="T296" t="s">
        <v>782</v>
      </c>
    </row>
    <row r="297" spans="1:20" x14ac:dyDescent="0.25">
      <c r="A297">
        <v>3</v>
      </c>
      <c r="B297">
        <v>295</v>
      </c>
      <c r="C297" t="s">
        <v>262</v>
      </c>
      <c r="D297" t="s">
        <v>343</v>
      </c>
      <c r="E297" t="s">
        <v>338</v>
      </c>
      <c r="F297" t="s">
        <v>358</v>
      </c>
      <c r="G297">
        <v>20</v>
      </c>
      <c r="H297" s="3">
        <v>450000</v>
      </c>
      <c r="I297">
        <v>1</v>
      </c>
      <c r="J297" t="s">
        <v>333</v>
      </c>
      <c r="K297" t="s">
        <v>476</v>
      </c>
      <c r="L297">
        <v>1965</v>
      </c>
      <c r="M297" s="3">
        <v>70000</v>
      </c>
      <c r="N297" s="2">
        <f t="shared" si="4"/>
        <v>15.555555555555555</v>
      </c>
      <c r="O297" s="6">
        <v>0.8</v>
      </c>
      <c r="P297" s="6"/>
      <c r="Q297" s="6">
        <v>0.8</v>
      </c>
      <c r="S297" t="s">
        <v>108</v>
      </c>
      <c r="T297" t="s">
        <v>783</v>
      </c>
    </row>
    <row r="298" spans="1:20" x14ac:dyDescent="0.25">
      <c r="A298">
        <v>3</v>
      </c>
      <c r="B298">
        <v>296</v>
      </c>
      <c r="C298" t="s">
        <v>265</v>
      </c>
      <c r="D298" t="s">
        <v>343</v>
      </c>
      <c r="E298" t="s">
        <v>338</v>
      </c>
      <c r="F298" t="s">
        <v>358</v>
      </c>
      <c r="G298">
        <v>5</v>
      </c>
      <c r="H298" s="3"/>
      <c r="I298">
        <v>1</v>
      </c>
      <c r="J298" t="s">
        <v>333</v>
      </c>
      <c r="K298" t="s">
        <v>476</v>
      </c>
      <c r="L298">
        <v>1965</v>
      </c>
      <c r="M298" s="3">
        <v>800</v>
      </c>
      <c r="N298" s="1" t="str">
        <f t="shared" si="4"/>
        <v/>
      </c>
      <c r="O298" s="6">
        <v>1</v>
      </c>
      <c r="P298" s="6"/>
      <c r="Q298" s="6">
        <v>1</v>
      </c>
      <c r="S298" t="s">
        <v>108</v>
      </c>
      <c r="T298" t="s">
        <v>784</v>
      </c>
    </row>
    <row r="299" spans="1:20" x14ac:dyDescent="0.25">
      <c r="A299">
        <v>3</v>
      </c>
      <c r="B299">
        <v>297</v>
      </c>
      <c r="C299" t="s">
        <v>269</v>
      </c>
      <c r="D299" t="s">
        <v>343</v>
      </c>
      <c r="E299" t="s">
        <v>338</v>
      </c>
      <c r="F299" t="s">
        <v>358</v>
      </c>
      <c r="G299">
        <v>5</v>
      </c>
      <c r="H299" s="3"/>
      <c r="I299">
        <v>1</v>
      </c>
      <c r="J299" t="s">
        <v>333</v>
      </c>
      <c r="K299" t="s">
        <v>476</v>
      </c>
      <c r="L299">
        <v>1965</v>
      </c>
      <c r="M299" s="3">
        <v>150</v>
      </c>
      <c r="N299" s="1" t="str">
        <f t="shared" si="4"/>
        <v/>
      </c>
      <c r="O299" s="6"/>
      <c r="Q299" s="6"/>
      <c r="S299" t="s">
        <v>108</v>
      </c>
      <c r="T299" t="s">
        <v>785</v>
      </c>
    </row>
    <row r="300" spans="1:20" x14ac:dyDescent="0.25">
      <c r="A300">
        <v>3</v>
      </c>
      <c r="B300">
        <v>298</v>
      </c>
      <c r="C300" t="s">
        <v>263</v>
      </c>
      <c r="D300" t="s">
        <v>495</v>
      </c>
      <c r="E300" t="s">
        <v>487</v>
      </c>
      <c r="F300" t="s">
        <v>568</v>
      </c>
      <c r="G300">
        <v>9</v>
      </c>
      <c r="H300" s="3"/>
      <c r="I300">
        <v>2</v>
      </c>
      <c r="J300" t="s">
        <v>333</v>
      </c>
      <c r="K300" t="s">
        <v>476</v>
      </c>
      <c r="L300">
        <v>1965</v>
      </c>
      <c r="M300" s="3"/>
      <c r="N300" s="1" t="str">
        <f t="shared" si="4"/>
        <v/>
      </c>
      <c r="O300" s="6"/>
      <c r="Q300" s="6"/>
      <c r="S300" t="s">
        <v>108</v>
      </c>
      <c r="T300" t="s">
        <v>786</v>
      </c>
    </row>
    <row r="301" spans="1:20" x14ac:dyDescent="0.25">
      <c r="A301">
        <v>3</v>
      </c>
      <c r="B301">
        <v>299</v>
      </c>
      <c r="C301" t="s">
        <v>264</v>
      </c>
      <c r="D301" t="s">
        <v>343</v>
      </c>
      <c r="E301" t="s">
        <v>338</v>
      </c>
      <c r="F301" t="s">
        <v>358</v>
      </c>
      <c r="G301">
        <v>25</v>
      </c>
      <c r="H301" s="3"/>
      <c r="I301">
        <v>2</v>
      </c>
      <c r="J301" t="s">
        <v>351</v>
      </c>
      <c r="K301" t="s">
        <v>476</v>
      </c>
      <c r="L301">
        <v>1965</v>
      </c>
      <c r="M301" s="3"/>
      <c r="N301" s="1" t="str">
        <f t="shared" si="4"/>
        <v/>
      </c>
      <c r="O301" s="6"/>
      <c r="Q301" s="6"/>
      <c r="S301" t="s">
        <v>108</v>
      </c>
      <c r="T301" t="s">
        <v>787</v>
      </c>
    </row>
    <row r="302" spans="1:20" x14ac:dyDescent="0.25">
      <c r="A302">
        <v>3</v>
      </c>
      <c r="B302">
        <v>300</v>
      </c>
      <c r="C302" t="s">
        <v>267</v>
      </c>
      <c r="D302" t="s">
        <v>343</v>
      </c>
      <c r="E302" t="s">
        <v>338</v>
      </c>
      <c r="F302" t="s">
        <v>358</v>
      </c>
      <c r="G302">
        <v>15</v>
      </c>
      <c r="H302" s="3">
        <v>30000</v>
      </c>
      <c r="I302">
        <v>2</v>
      </c>
      <c r="J302" t="s">
        <v>351</v>
      </c>
      <c r="K302" t="s">
        <v>476</v>
      </c>
      <c r="L302">
        <v>1965</v>
      </c>
      <c r="M302" s="3">
        <v>20000</v>
      </c>
      <c r="N302" s="2">
        <f t="shared" si="4"/>
        <v>66.666666666666657</v>
      </c>
      <c r="O302" s="6"/>
      <c r="Q302" s="6"/>
      <c r="S302" t="s">
        <v>788</v>
      </c>
      <c r="T302" t="s">
        <v>789</v>
      </c>
    </row>
    <row r="303" spans="1:20" x14ac:dyDescent="0.25">
      <c r="A303">
        <v>3</v>
      </c>
      <c r="B303">
        <v>301</v>
      </c>
      <c r="C303" t="s">
        <v>270</v>
      </c>
      <c r="D303" t="s">
        <v>343</v>
      </c>
      <c r="E303" t="s">
        <v>338</v>
      </c>
      <c r="F303" t="s">
        <v>358</v>
      </c>
      <c r="G303">
        <v>6</v>
      </c>
      <c r="H303" s="3"/>
      <c r="I303">
        <v>2</v>
      </c>
      <c r="J303" t="s">
        <v>333</v>
      </c>
      <c r="K303" t="s">
        <v>476</v>
      </c>
      <c r="L303">
        <v>1965</v>
      </c>
      <c r="M303" s="3"/>
      <c r="N303" s="1" t="str">
        <f t="shared" si="4"/>
        <v/>
      </c>
      <c r="O303" s="6"/>
      <c r="Q303" s="6"/>
      <c r="S303" t="s">
        <v>108</v>
      </c>
      <c r="T303" t="s">
        <v>790</v>
      </c>
    </row>
    <row r="304" spans="1:20" x14ac:dyDescent="0.25">
      <c r="A304">
        <v>3</v>
      </c>
      <c r="B304">
        <v>302</v>
      </c>
      <c r="C304" t="s">
        <v>271</v>
      </c>
      <c r="D304" t="s">
        <v>343</v>
      </c>
      <c r="E304" t="s">
        <v>338</v>
      </c>
      <c r="F304" t="s">
        <v>358</v>
      </c>
      <c r="G304">
        <v>5</v>
      </c>
      <c r="H304" s="3"/>
      <c r="I304">
        <v>2</v>
      </c>
      <c r="J304" t="s">
        <v>351</v>
      </c>
      <c r="K304" t="s">
        <v>476</v>
      </c>
      <c r="L304">
        <v>1965</v>
      </c>
      <c r="M304" s="3"/>
      <c r="N304" s="1" t="str">
        <f t="shared" si="4"/>
        <v/>
      </c>
      <c r="O304" s="6"/>
      <c r="Q304" s="6"/>
      <c r="S304" t="s">
        <v>108</v>
      </c>
      <c r="T304" t="s">
        <v>791</v>
      </c>
    </row>
    <row r="305" spans="1:20" x14ac:dyDescent="0.25">
      <c r="A305">
        <v>3</v>
      </c>
      <c r="B305">
        <v>303</v>
      </c>
      <c r="C305" t="s">
        <v>272</v>
      </c>
      <c r="D305" t="s">
        <v>343</v>
      </c>
      <c r="E305" t="s">
        <v>338</v>
      </c>
      <c r="G305">
        <v>5</v>
      </c>
      <c r="H305" s="3"/>
      <c r="I305">
        <v>2</v>
      </c>
      <c r="J305" t="s">
        <v>351</v>
      </c>
      <c r="K305" t="s">
        <v>476</v>
      </c>
      <c r="L305">
        <v>1965</v>
      </c>
      <c r="M305" s="3"/>
      <c r="N305" s="1" t="str">
        <f t="shared" si="4"/>
        <v/>
      </c>
      <c r="O305" s="6"/>
      <c r="Q305" s="6"/>
      <c r="S305" t="s">
        <v>108</v>
      </c>
      <c r="T305" t="s">
        <v>792</v>
      </c>
    </row>
    <row r="306" spans="1:20" x14ac:dyDescent="0.25">
      <c r="A306">
        <v>3</v>
      </c>
      <c r="B306">
        <v>304</v>
      </c>
      <c r="C306" t="s">
        <v>273</v>
      </c>
      <c r="D306" t="s">
        <v>343</v>
      </c>
      <c r="E306" t="s">
        <v>338</v>
      </c>
      <c r="F306" t="s">
        <v>358</v>
      </c>
      <c r="G306">
        <v>5</v>
      </c>
      <c r="H306" s="3"/>
      <c r="I306">
        <v>2</v>
      </c>
      <c r="J306" t="s">
        <v>351</v>
      </c>
      <c r="K306" t="s">
        <v>476</v>
      </c>
      <c r="L306">
        <v>1965</v>
      </c>
      <c r="M306" s="3"/>
      <c r="N306" s="1" t="str">
        <f t="shared" si="4"/>
        <v/>
      </c>
      <c r="O306" s="6"/>
      <c r="Q306" s="6"/>
      <c r="S306" t="s">
        <v>108</v>
      </c>
      <c r="T306" t="s">
        <v>793</v>
      </c>
    </row>
    <row r="307" spans="1:20" x14ac:dyDescent="0.25">
      <c r="A307">
        <v>3</v>
      </c>
      <c r="B307">
        <v>305</v>
      </c>
      <c r="C307" t="s">
        <v>277</v>
      </c>
      <c r="D307" t="s">
        <v>343</v>
      </c>
      <c r="E307" t="s">
        <v>338</v>
      </c>
      <c r="F307" t="s">
        <v>358</v>
      </c>
      <c r="G307">
        <v>20</v>
      </c>
      <c r="H307" s="3">
        <v>500000</v>
      </c>
      <c r="I307">
        <v>1</v>
      </c>
      <c r="J307" t="s">
        <v>333</v>
      </c>
      <c r="K307" t="s">
        <v>476</v>
      </c>
      <c r="L307">
        <v>1965</v>
      </c>
      <c r="M307" s="3">
        <v>85000</v>
      </c>
      <c r="N307" s="2">
        <f t="shared" si="4"/>
        <v>17</v>
      </c>
      <c r="O307" s="6">
        <v>5</v>
      </c>
      <c r="P307" s="6"/>
      <c r="Q307" s="6">
        <v>5</v>
      </c>
      <c r="S307" t="s">
        <v>87</v>
      </c>
      <c r="T307" t="s">
        <v>794</v>
      </c>
    </row>
    <row r="308" spans="1:20" x14ac:dyDescent="0.25">
      <c r="A308">
        <v>3</v>
      </c>
      <c r="B308">
        <v>306</v>
      </c>
      <c r="C308" t="s">
        <v>276</v>
      </c>
      <c r="D308" t="s">
        <v>343</v>
      </c>
      <c r="E308" t="s">
        <v>338</v>
      </c>
      <c r="F308" t="s">
        <v>358</v>
      </c>
      <c r="G308">
        <v>46</v>
      </c>
      <c r="H308" s="3"/>
      <c r="I308">
        <v>2</v>
      </c>
      <c r="J308" t="s">
        <v>351</v>
      </c>
      <c r="K308" t="s">
        <v>476</v>
      </c>
      <c r="L308">
        <v>1965</v>
      </c>
      <c r="M308" s="3"/>
      <c r="N308" s="1" t="str">
        <f t="shared" si="4"/>
        <v/>
      </c>
      <c r="O308" s="6"/>
      <c r="Q308" s="6"/>
      <c r="S308" t="s">
        <v>108</v>
      </c>
      <c r="T308" t="s">
        <v>795</v>
      </c>
    </row>
    <row r="309" spans="1:20" x14ac:dyDescent="0.25">
      <c r="A309">
        <v>3</v>
      </c>
      <c r="B309">
        <v>307</v>
      </c>
      <c r="C309" t="s">
        <v>275</v>
      </c>
      <c r="D309" t="s">
        <v>343</v>
      </c>
      <c r="E309" t="s">
        <v>338</v>
      </c>
      <c r="F309" t="s">
        <v>358</v>
      </c>
      <c r="G309">
        <v>46</v>
      </c>
      <c r="H309" s="3"/>
      <c r="I309">
        <v>2</v>
      </c>
      <c r="J309" t="s">
        <v>351</v>
      </c>
      <c r="K309" t="s">
        <v>476</v>
      </c>
      <c r="L309">
        <v>1965</v>
      </c>
      <c r="M309" s="3"/>
      <c r="N309" s="1" t="str">
        <f t="shared" si="4"/>
        <v/>
      </c>
      <c r="O309" s="6"/>
      <c r="Q309" s="6"/>
      <c r="S309" t="s">
        <v>108</v>
      </c>
      <c r="T309" t="s">
        <v>796</v>
      </c>
    </row>
    <row r="310" spans="1:20" x14ac:dyDescent="0.25">
      <c r="A310">
        <v>3</v>
      </c>
      <c r="B310">
        <v>308</v>
      </c>
      <c r="C310" t="s">
        <v>274</v>
      </c>
      <c r="D310" t="s">
        <v>397</v>
      </c>
      <c r="H310" s="3"/>
      <c r="I310">
        <v>1</v>
      </c>
      <c r="J310" t="s">
        <v>333</v>
      </c>
      <c r="K310" t="s">
        <v>374</v>
      </c>
      <c r="L310">
        <v>1965</v>
      </c>
      <c r="M310" s="3"/>
      <c r="N310" s="1" t="str">
        <f t="shared" si="4"/>
        <v/>
      </c>
      <c r="O310" s="6"/>
      <c r="Q310" s="6"/>
      <c r="S310" t="s">
        <v>108</v>
      </c>
      <c r="T310" t="s">
        <v>797</v>
      </c>
    </row>
    <row r="311" spans="1:20" x14ac:dyDescent="0.25">
      <c r="A311">
        <v>3</v>
      </c>
      <c r="B311">
        <v>309</v>
      </c>
      <c r="C311" t="s">
        <v>279</v>
      </c>
      <c r="D311" t="s">
        <v>501</v>
      </c>
      <c r="E311" t="s">
        <v>487</v>
      </c>
      <c r="F311" t="s">
        <v>444</v>
      </c>
      <c r="G311">
        <v>12</v>
      </c>
      <c r="H311" s="3"/>
      <c r="I311">
        <v>2</v>
      </c>
      <c r="J311" t="s">
        <v>333</v>
      </c>
      <c r="K311" t="s">
        <v>382</v>
      </c>
      <c r="L311">
        <v>1965</v>
      </c>
      <c r="M311" s="3"/>
      <c r="N311" s="1" t="str">
        <f t="shared" si="4"/>
        <v/>
      </c>
      <c r="O311" s="6"/>
      <c r="Q311" s="6"/>
      <c r="S311" t="s">
        <v>108</v>
      </c>
      <c r="T311" t="s">
        <v>798</v>
      </c>
    </row>
    <row r="312" spans="1:20" x14ac:dyDescent="0.25">
      <c r="A312">
        <v>3</v>
      </c>
      <c r="B312">
        <v>310</v>
      </c>
      <c r="C312" t="s">
        <v>212</v>
      </c>
      <c r="D312" t="s">
        <v>397</v>
      </c>
      <c r="E312" t="s">
        <v>443</v>
      </c>
      <c r="F312" t="s">
        <v>444</v>
      </c>
      <c r="G312">
        <v>18</v>
      </c>
      <c r="H312" s="3"/>
      <c r="I312">
        <v>2</v>
      </c>
      <c r="J312" t="s">
        <v>333</v>
      </c>
      <c r="K312" t="s">
        <v>359</v>
      </c>
      <c r="L312">
        <v>1965</v>
      </c>
      <c r="M312" s="3"/>
      <c r="N312" s="1" t="str">
        <f t="shared" si="4"/>
        <v/>
      </c>
      <c r="O312" s="6"/>
      <c r="Q312" s="6"/>
      <c r="S312" t="s">
        <v>108</v>
      </c>
      <c r="T312" t="s">
        <v>799</v>
      </c>
    </row>
    <row r="313" spans="1:20" x14ac:dyDescent="0.25">
      <c r="A313">
        <v>3</v>
      </c>
      <c r="B313">
        <v>311</v>
      </c>
      <c r="C313" t="s">
        <v>280</v>
      </c>
      <c r="D313" t="s">
        <v>350</v>
      </c>
      <c r="G313">
        <v>19</v>
      </c>
      <c r="H313" s="3">
        <v>4500000</v>
      </c>
      <c r="I313">
        <v>1</v>
      </c>
      <c r="J313" t="s">
        <v>333</v>
      </c>
      <c r="K313" t="s">
        <v>374</v>
      </c>
      <c r="L313">
        <v>1964</v>
      </c>
      <c r="M313" s="3"/>
      <c r="N313" s="1" t="str">
        <f t="shared" si="4"/>
        <v/>
      </c>
      <c r="O313" s="6"/>
      <c r="Q313" s="6"/>
      <c r="S313" t="s">
        <v>108</v>
      </c>
      <c r="T313" t="s">
        <v>800</v>
      </c>
    </row>
    <row r="314" spans="1:20" x14ac:dyDescent="0.25">
      <c r="A314">
        <v>2</v>
      </c>
      <c r="B314">
        <v>312</v>
      </c>
      <c r="C314" t="s">
        <v>801</v>
      </c>
      <c r="D314" t="s">
        <v>802</v>
      </c>
      <c r="E314" t="s">
        <v>803</v>
      </c>
      <c r="F314" t="s">
        <v>358</v>
      </c>
      <c r="G314">
        <v>9</v>
      </c>
      <c r="H314" s="3">
        <v>26500</v>
      </c>
      <c r="I314">
        <v>1</v>
      </c>
      <c r="J314" t="s">
        <v>333</v>
      </c>
      <c r="K314" t="s">
        <v>447</v>
      </c>
      <c r="L314">
        <v>1964</v>
      </c>
      <c r="M314" s="3">
        <v>17000</v>
      </c>
      <c r="N314" s="2">
        <f t="shared" si="4"/>
        <v>64.15094339622641</v>
      </c>
      <c r="O314" s="6">
        <v>2.2000000000000002</v>
      </c>
      <c r="P314" s="6"/>
      <c r="Q314" s="6">
        <v>2.2000000000000002</v>
      </c>
      <c r="R314">
        <v>3</v>
      </c>
      <c r="S314" t="s">
        <v>804</v>
      </c>
      <c r="T314" t="s">
        <v>805</v>
      </c>
    </row>
    <row r="315" spans="1:20" x14ac:dyDescent="0.25">
      <c r="A315">
        <v>3</v>
      </c>
      <c r="B315">
        <v>313</v>
      </c>
      <c r="C315" t="s">
        <v>281</v>
      </c>
      <c r="D315" t="s">
        <v>374</v>
      </c>
      <c r="H315" s="3"/>
      <c r="I315">
        <v>2</v>
      </c>
      <c r="J315" t="s">
        <v>333</v>
      </c>
      <c r="K315" t="s">
        <v>336</v>
      </c>
      <c r="L315">
        <v>1963</v>
      </c>
      <c r="M315" s="3"/>
      <c r="N315" s="1" t="str">
        <f t="shared" si="4"/>
        <v/>
      </c>
      <c r="O315" s="6"/>
      <c r="Q315" s="6"/>
      <c r="S315" t="s">
        <v>108</v>
      </c>
      <c r="T315" t="s">
        <v>806</v>
      </c>
    </row>
    <row r="316" spans="1:20" x14ac:dyDescent="0.25">
      <c r="A316">
        <v>2</v>
      </c>
      <c r="B316">
        <v>314</v>
      </c>
      <c r="C316" t="s">
        <v>807</v>
      </c>
      <c r="D316" t="s">
        <v>808</v>
      </c>
      <c r="G316">
        <v>31</v>
      </c>
      <c r="H316" s="3">
        <v>910000</v>
      </c>
      <c r="I316">
        <v>1</v>
      </c>
      <c r="J316" t="s">
        <v>333</v>
      </c>
      <c r="K316" t="s">
        <v>447</v>
      </c>
      <c r="L316">
        <v>1963</v>
      </c>
      <c r="M316" s="3">
        <v>667000</v>
      </c>
      <c r="N316" s="2">
        <f t="shared" si="4"/>
        <v>73.296703296703285</v>
      </c>
      <c r="O316" s="6">
        <v>0.1</v>
      </c>
      <c r="P316" s="6"/>
      <c r="Q316" s="6">
        <v>0.1</v>
      </c>
      <c r="S316" t="s">
        <v>507</v>
      </c>
      <c r="T316" t="s">
        <v>809</v>
      </c>
    </row>
    <row r="317" spans="1:20" x14ac:dyDescent="0.25">
      <c r="A317">
        <v>1</v>
      </c>
      <c r="B317">
        <v>315</v>
      </c>
      <c r="C317" t="s">
        <v>283</v>
      </c>
      <c r="D317" t="s">
        <v>354</v>
      </c>
      <c r="E317" t="s">
        <v>338</v>
      </c>
      <c r="G317">
        <v>19</v>
      </c>
      <c r="H317" s="3">
        <v>5420000</v>
      </c>
      <c r="I317">
        <v>1</v>
      </c>
      <c r="J317" t="s">
        <v>333</v>
      </c>
      <c r="K317" t="s">
        <v>374</v>
      </c>
      <c r="L317">
        <v>1962</v>
      </c>
      <c r="M317" s="3">
        <v>3300000</v>
      </c>
      <c r="N317" s="2">
        <f t="shared" si="4"/>
        <v>60.88560885608856</v>
      </c>
      <c r="O317" s="6">
        <v>4.5</v>
      </c>
      <c r="P317" s="6"/>
      <c r="Q317" s="6">
        <v>4.5</v>
      </c>
      <c r="R317">
        <v>171</v>
      </c>
      <c r="S317" t="s">
        <v>642</v>
      </c>
    </row>
    <row r="318" spans="1:20" x14ac:dyDescent="0.25">
      <c r="A318">
        <v>3</v>
      </c>
      <c r="B318">
        <v>316</v>
      </c>
      <c r="C318" t="s">
        <v>282</v>
      </c>
      <c r="D318" t="s">
        <v>374</v>
      </c>
      <c r="H318" s="3"/>
      <c r="I318">
        <v>1</v>
      </c>
      <c r="J318" t="s">
        <v>333</v>
      </c>
      <c r="K318" t="s">
        <v>374</v>
      </c>
      <c r="L318">
        <v>1962</v>
      </c>
      <c r="M318" s="3">
        <v>100</v>
      </c>
      <c r="N318" s="1" t="str">
        <f t="shared" si="4"/>
        <v/>
      </c>
      <c r="O318" s="6">
        <v>40</v>
      </c>
      <c r="P318" s="6" t="s">
        <v>825</v>
      </c>
      <c r="Q318" s="6">
        <v>40</v>
      </c>
      <c r="S318" t="s">
        <v>108</v>
      </c>
      <c r="T318" t="s">
        <v>810</v>
      </c>
    </row>
    <row r="319" spans="1:20" x14ac:dyDescent="0.25">
      <c r="A319">
        <v>1</v>
      </c>
      <c r="B319">
        <v>317</v>
      </c>
      <c r="C319" t="s">
        <v>284</v>
      </c>
      <c r="D319" t="s">
        <v>659</v>
      </c>
      <c r="H319" s="3"/>
      <c r="I319">
        <v>1</v>
      </c>
      <c r="J319" t="s">
        <v>333</v>
      </c>
      <c r="K319" t="s">
        <v>374</v>
      </c>
      <c r="L319">
        <v>1962</v>
      </c>
      <c r="M319" s="3">
        <v>11356230</v>
      </c>
      <c r="N319" s="1" t="str">
        <f t="shared" si="4"/>
        <v/>
      </c>
      <c r="O319" s="6"/>
      <c r="Q319" s="6"/>
      <c r="S319" t="s">
        <v>285</v>
      </c>
      <c r="T319" t="s">
        <v>811</v>
      </c>
    </row>
    <row r="320" spans="1:20" x14ac:dyDescent="0.25">
      <c r="A320">
        <v>3</v>
      </c>
      <c r="B320">
        <v>318</v>
      </c>
      <c r="C320" t="s">
        <v>316</v>
      </c>
      <c r="D320" t="s">
        <v>738</v>
      </c>
      <c r="G320">
        <v>40</v>
      </c>
      <c r="H320" s="3"/>
      <c r="I320">
        <v>1</v>
      </c>
      <c r="J320" t="s">
        <v>333</v>
      </c>
      <c r="K320" t="s">
        <v>476</v>
      </c>
      <c r="L320">
        <v>1962</v>
      </c>
      <c r="M320" s="3"/>
      <c r="N320" s="1" t="str">
        <f t="shared" si="4"/>
        <v/>
      </c>
      <c r="O320" s="6"/>
      <c r="Q320" s="6"/>
      <c r="S320" t="s">
        <v>812</v>
      </c>
      <c r="T320" t="s">
        <v>813</v>
      </c>
    </row>
    <row r="321" spans="1:20" x14ac:dyDescent="0.25">
      <c r="A321">
        <v>3</v>
      </c>
      <c r="B321">
        <v>319</v>
      </c>
      <c r="C321" t="s">
        <v>286</v>
      </c>
      <c r="D321" t="s">
        <v>374</v>
      </c>
      <c r="H321" s="3"/>
      <c r="I321">
        <v>1</v>
      </c>
      <c r="J321" t="s">
        <v>333</v>
      </c>
      <c r="K321" t="s">
        <v>374</v>
      </c>
      <c r="L321">
        <v>1961</v>
      </c>
      <c r="M321" s="3">
        <v>280</v>
      </c>
      <c r="N321" s="1" t="str">
        <f t="shared" si="4"/>
        <v/>
      </c>
      <c r="O321" s="6"/>
      <c r="Q321" s="6"/>
      <c r="S321" t="s">
        <v>108</v>
      </c>
      <c r="T321" t="s">
        <v>814</v>
      </c>
    </row>
    <row r="322" spans="1:20" x14ac:dyDescent="0.25">
      <c r="A322">
        <v>3</v>
      </c>
      <c r="B322">
        <v>320</v>
      </c>
      <c r="C322" t="s">
        <v>815</v>
      </c>
      <c r="D322" t="s">
        <v>434</v>
      </c>
      <c r="H322" s="3"/>
      <c r="I322">
        <v>1</v>
      </c>
      <c r="J322" t="s">
        <v>333</v>
      </c>
      <c r="K322" t="s">
        <v>336</v>
      </c>
      <c r="L322">
        <v>1961</v>
      </c>
      <c r="M322" s="3"/>
      <c r="N322" s="1" t="str">
        <f t="shared" si="4"/>
        <v/>
      </c>
      <c r="O322" s="6">
        <v>0.7</v>
      </c>
      <c r="P322" s="6"/>
      <c r="Q322" s="6">
        <v>0.7</v>
      </c>
      <c r="S322" t="s">
        <v>108</v>
      </c>
      <c r="T322" t="s">
        <v>816</v>
      </c>
    </row>
    <row r="323" spans="1:20" x14ac:dyDescent="0.25">
      <c r="A323">
        <v>2</v>
      </c>
      <c r="B323">
        <v>321</v>
      </c>
      <c r="C323" t="s">
        <v>287</v>
      </c>
      <c r="D323" t="s">
        <v>434</v>
      </c>
      <c r="G323">
        <v>46</v>
      </c>
      <c r="H323" s="3">
        <v>550000</v>
      </c>
      <c r="I323">
        <v>1</v>
      </c>
      <c r="J323" t="s">
        <v>333</v>
      </c>
      <c r="K323" t="s">
        <v>447</v>
      </c>
      <c r="L323">
        <v>1961</v>
      </c>
      <c r="M323" s="3">
        <v>136000</v>
      </c>
      <c r="N323" s="2">
        <f t="shared" si="4"/>
        <v>24.727272727272727</v>
      </c>
      <c r="O323" s="6">
        <v>0.6</v>
      </c>
      <c r="P323" s="6"/>
      <c r="Q323" s="6">
        <v>0.6</v>
      </c>
      <c r="R323">
        <v>11</v>
      </c>
      <c r="S323" t="s">
        <v>817</v>
      </c>
      <c r="T323" t="s">
        <v>818</v>
      </c>
    </row>
    <row r="324" spans="1:20" x14ac:dyDescent="0.25">
      <c r="A324">
        <v>2</v>
      </c>
      <c r="B324">
        <v>322</v>
      </c>
      <c r="C324" t="s">
        <v>317</v>
      </c>
      <c r="E324" t="s">
        <v>338</v>
      </c>
      <c r="F324" t="s">
        <v>358</v>
      </c>
      <c r="G324">
        <v>24</v>
      </c>
      <c r="H324" s="3">
        <v>1250000</v>
      </c>
      <c r="I324">
        <v>1</v>
      </c>
      <c r="J324" t="s">
        <v>333</v>
      </c>
      <c r="K324" t="s">
        <v>359</v>
      </c>
      <c r="L324">
        <v>1960</v>
      </c>
      <c r="M324" s="3">
        <v>100000</v>
      </c>
      <c r="N324" s="2">
        <f t="shared" ref="N324:N325" si="5">IF(M324="","",IF(H324="","",M324/H324*100))</f>
        <v>8</v>
      </c>
      <c r="O324" s="6">
        <v>0.5</v>
      </c>
      <c r="P324" s="6"/>
      <c r="Q324" s="6">
        <v>0.5</v>
      </c>
      <c r="R324">
        <v>18</v>
      </c>
      <c r="S324" t="s">
        <v>819</v>
      </c>
      <c r="T324" t="s">
        <v>820</v>
      </c>
    </row>
    <row r="325" spans="1:20" x14ac:dyDescent="0.25">
      <c r="A325">
        <v>3</v>
      </c>
      <c r="B325">
        <v>323</v>
      </c>
      <c r="C325" t="s">
        <v>288</v>
      </c>
      <c r="D325" t="s">
        <v>679</v>
      </c>
      <c r="E325" t="s">
        <v>338</v>
      </c>
      <c r="F325" t="s">
        <v>444</v>
      </c>
      <c r="H325" s="3"/>
      <c r="I325">
        <v>2</v>
      </c>
      <c r="J325" t="s">
        <v>333</v>
      </c>
      <c r="K325" t="s">
        <v>359</v>
      </c>
      <c r="L325">
        <v>1960</v>
      </c>
      <c r="M325" s="3"/>
      <c r="N325" s="1" t="str">
        <f t="shared" si="5"/>
        <v/>
      </c>
      <c r="O325" s="6"/>
      <c r="Q325" s="6"/>
      <c r="S325" t="s">
        <v>108</v>
      </c>
      <c r="T325" t="s">
        <v>821</v>
      </c>
    </row>
    <row r="328" spans="1:20" x14ac:dyDescent="0.25">
      <c r="A328" s="9" t="s">
        <v>830</v>
      </c>
      <c r="B328" s="10" t="s">
        <v>829</v>
      </c>
      <c r="C328" s="10"/>
      <c r="D328" s="10"/>
      <c r="E328" s="10"/>
      <c r="F328" s="10"/>
    </row>
  </sheetData>
  <sheetProtection algorithmName="SHA-512" hashValue="Gh0iFypAMeI4yAPotqJW3xZDS6rKoUDmaxv+CANqscuSMeIElIB1NjyVhTSsYQxeVBOEaifN5KyQ7PfHcbei7w==" saltValue="PGVg6RTlVL6DWTIYKUMwDA==" spinCount="100000" sheet="1" objects="1" scenarios="1"/>
  <mergeCells count="1">
    <mergeCell ref="B328:F328"/>
  </mergeCells>
  <hyperlinks>
    <hyperlink ref="T239" display="https://books.google.com/books?id=mDgarPrQ1_YC&amp;pg=PA383&amp;lpg=PA383&amp;dq=Bafokeng+tailings&amp;source=bl&amp;ots=rgKF0PG8jS&amp;sig=ZHuhBXlzouXT6uMa4exSS0DC96U&amp;hl=en&amp;sa=X&amp;ved=0ahUKEwjKj4OnguLMAhUMcj4KHaBwAc0Q6AEIMDAD#v=onepage&amp;q=Bafokeng%20tailings&amp;f=false (copied 9Jun16" xr:uid="{00000000-0004-0000-00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TMF accident events</vt:lpstr>
    </vt:vector>
  </TitlesOfParts>
  <Company>UNOG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Kovacs</dc:creator>
  <cp:lastModifiedBy>Adam Kovacs</cp:lastModifiedBy>
  <dcterms:created xsi:type="dcterms:W3CDTF">2020-08-12T11:29:22Z</dcterms:created>
  <dcterms:modified xsi:type="dcterms:W3CDTF">2020-12-01T10:51:57Z</dcterms:modified>
</cp:coreProperties>
</file>