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en CRD" sheetId="45" r:id="rId16"/>
    <sheet name="CRD alle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  <externalReference r:id="rId24"/>
  </externalReferences>
  <definedNames>
    <definedName name="_Hlk532220240" localSheetId="0">Paths!#REF!</definedName>
    <definedName name="_Hlk532220240" localSheetId="21">'Paths (2)'!#REF!</definedName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15">OFFSET('Daten CRD'!$B$10,0,0,COUNTA('Daten CRD'!$B$10:$B$24),-1)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15">OFFSET('Daten CRD'!$C$10,0,0,COUNTA('Daten CRD'!$C$10:$C$24),-1)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15">OFFSET('Daten CRD'!$D$10,0,0,COUNTA('Daten CRD'!$D$10:$D$24),-1)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15">OFFSET('Daten CRD'!$E$10,0,0,COUNTA('Daten CRD'!$E$10:$E$24),-1)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15">OFFSET('Daten CRD'!#REF!,0,0,COUNTA('Daten CRD'!#REF!),-1)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15">OFFSET('Daten CRD'!$J$10,0,0,COUNTA('Daten CRD'!$J$10:$J$24),-1)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15">OFFSET('Daten CRD'!$F$10,0,0,COUNTA('Daten CRD'!$F$10:$F$24),-1)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15">OFFSET('Daten CRD'!$G$10,0,0,COUNTA('Daten CRD'!$G$10:$G$24),-1)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15">OFFSET('Daten CRD'!$H$10,0,0,COUNTA('Daten CRD'!$H$10:$H$24),-1)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15">OFFSET('Daten CRD'!$K$10,0,0,COUNTA('Daten CRD'!$K$10:$K$24),-1)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15">OFFSET('Daten CRD'!#REF!,0,0,COUNTA('Daten CRD'!#REF!),-1)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alle'!$A$1:$M$33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47" l="1"/>
  <c r="AA3" i="49" l="1"/>
  <c r="G12" i="32" l="1"/>
  <c r="M12" i="32" l="1"/>
  <c r="N10" i="28" l="1"/>
  <c r="Z3" i="45" l="1"/>
  <c r="Z3" i="43"/>
  <c r="Z3" i="41"/>
  <c r="Z3" i="39"/>
  <c r="Z3" i="36"/>
  <c r="Z3" i="34"/>
  <c r="Z3" i="32"/>
  <c r="Z3" i="28" l="1"/>
</calcChain>
</file>

<file path=xl/sharedStrings.xml><?xml version="1.0" encoding="utf-8"?>
<sst xmlns="http://schemas.openxmlformats.org/spreadsheetml/2006/main" count="859" uniqueCount="122">
  <si>
    <t>Quelle:</t>
  </si>
  <si>
    <t>Hauptitel:</t>
  </si>
  <si>
    <t>Untertitel:</t>
  </si>
  <si>
    <t>Achsenbezeichnung 1:</t>
  </si>
  <si>
    <t>Achsenbezeichnung 2:</t>
  </si>
  <si>
    <t>Synthese</t>
  </si>
  <si>
    <t>Transport</t>
  </si>
  <si>
    <t>BtL</t>
  </si>
  <si>
    <t>PBtL</t>
  </si>
  <si>
    <t>PtL</t>
  </si>
  <si>
    <t>---</t>
  </si>
  <si>
    <t>Wind onshore</t>
  </si>
  <si>
    <t>Wind offshore</t>
  </si>
  <si>
    <t>Ressourcenbeanspruchung 2030</t>
  </si>
  <si>
    <t>Reihenfolge
 im Bericht</t>
  </si>
  <si>
    <t>Germany</t>
  </si>
  <si>
    <t>PtL in Germany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</si>
  <si>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</si>
  <si>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</si>
  <si>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</si>
  <si>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</si>
  <si>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</si>
  <si>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</si>
  <si>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</si>
  <si>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</si>
  <si>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</si>
  <si>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Oxyfuel-Lignite-fired power plant</t>
  </si>
  <si>
    <t>Straw</t>
  </si>
  <si>
    <t>Poplar wood from short rotation coppices</t>
  </si>
  <si>
    <t>Residual forest wood</t>
  </si>
  <si>
    <t xml:space="preserve"> Incineration plant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</si>
  <si>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</si>
  <si>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</si>
  <si>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</si>
  <si>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</si>
  <si>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</si>
  <si>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</si>
  <si>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electrolysis</t>
  </si>
  <si>
    <t>Alkaline electrolysis</t>
  </si>
  <si>
    <t>High temperature-EL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</si>
  <si>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</si>
  <si>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</si>
  <si>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</si>
  <si>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</si>
  <si>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</si>
  <si>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</si>
  <si>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</si>
  <si>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*Footnote</t>
  </si>
  <si>
    <t>Hochspannungs-gleichelectricity + Truck</t>
  </si>
  <si>
    <t>biomass</t>
  </si>
  <si>
    <t>List of supply paths for Fischer-Tropsch-fuels</t>
  </si>
  <si>
    <t>Global warming potential 2030</t>
  </si>
  <si>
    <t>Source</t>
  </si>
  <si>
    <t>Footnote:</t>
  </si>
  <si>
    <t>PtX-plant</t>
  </si>
  <si>
    <t>H₂-plant</t>
  </si>
  <si>
    <t>CO₂-plant</t>
  </si>
  <si>
    <t>Energy O₂+water</t>
  </si>
  <si>
    <t>Auxiliaries</t>
  </si>
  <si>
    <t>CO₂ from oxyfuel</t>
  </si>
  <si>
    <t>Overall result</t>
  </si>
  <si>
    <t>Path description</t>
  </si>
  <si>
    <t>Electricity transport HVDC</t>
  </si>
  <si>
    <t>Fischer-Tropsch-fuels - Full load hours electricity generation</t>
  </si>
  <si>
    <t>Energy for CO₂</t>
  </si>
  <si>
    <t>Global warming potential (GWP) in g CO₂eq / MJ Product (LHV)</t>
  </si>
  <si>
    <t>Path</t>
  </si>
  <si>
    <t>Acidification potential 2030</t>
  </si>
  <si>
    <t>Acidification potential in mg SO₂eq / MJ Product (LHV)</t>
  </si>
  <si>
    <t>Eutrophication potential 2030</t>
  </si>
  <si>
    <t>Eutrophication potential in mg PO₄eq / MJ Product (LHV)</t>
  </si>
  <si>
    <t>Photochemical Ozone Creation Potential (POCP) in mg C₂H₄eq / MJ Product (LHV)</t>
  </si>
  <si>
    <t>Summer smog potential 2030</t>
  </si>
  <si>
    <t>Ozone Depletion Potential in mg CFC-11eq  / MJ Product (LHV)</t>
  </si>
  <si>
    <t>Ozone depletion potential 2030</t>
  </si>
  <si>
    <t>Particulate Matter &lt; 10 µm in mg PM10eq / MJ Product (LHV)</t>
  </si>
  <si>
    <t>Particulate matter emissions 2030</t>
  </si>
  <si>
    <t>Cumulative raw material demand 2030</t>
  </si>
  <si>
    <t>Cumulative raw material demand in g / MJ Product (LHV)</t>
  </si>
  <si>
    <t>Product transport</t>
  </si>
  <si>
    <t>Electrolysis</t>
  </si>
  <si>
    <t>Synthesis</t>
  </si>
  <si>
    <t>HVDC + Truck</t>
  </si>
  <si>
    <t>Number supply path</t>
  </si>
  <si>
    <t>Biomass cultivation/transport</t>
  </si>
  <si>
    <t>Electricity for H₂</t>
  </si>
  <si>
    <t>fossil CO2 (for infromational purpose only)</t>
  </si>
  <si>
    <t>Cumulative energy use (fossil + regenerative) in kJ / MJ Product (LHV)</t>
  </si>
  <si>
    <t>Water consumption 2030</t>
  </si>
  <si>
    <t xml:space="preserve">Water consumption in ml / MJ Product (LHV) </t>
  </si>
  <si>
    <t>Process water (excluding seawater)</t>
  </si>
  <si>
    <t>Land use 2030</t>
  </si>
  <si>
    <t xml:space="preserve">Land use in 10-3m²a / MJ Product (LHV) </t>
  </si>
  <si>
    <t>1_FT-Fuel/BtL/Straw/Truck_D</t>
  </si>
  <si>
    <t>2_FT-Fuel/PBtL/WindON/Straw/AEL/Truck_D</t>
  </si>
  <si>
    <t>3_FT-Fuel/PtL/WindON/AEL/Biogas/Truck_D</t>
  </si>
  <si>
    <t>4_FT-Fuel/PtL/PVground/AEL/Cement/Truck_D</t>
  </si>
  <si>
    <t>5_FT-Fuel/PtL/PVground/AEL/Cement/HVDC+Truck_Saudi Arabia</t>
  </si>
  <si>
    <t>6_FT-Fuel/PtL/PVground/AEL/Cement/Tanker+Truck_Saudi Arabia</t>
  </si>
  <si>
    <t>7_FT-Fuel/PtL/CSP/AEL/Cement/Tanker+Truck_Saudi Arabia</t>
  </si>
  <si>
    <t>8_FT-Fuel/BtL/SRC Pellets/Truck_D</t>
  </si>
  <si>
    <t>9_FT-Fuel/PBtL/PVground/SRC Pellets/AEL/Truck_D</t>
  </si>
  <si>
    <t>10_FT-Fuel/PtL/PVground/AEL/DAC/Truck_D</t>
  </si>
  <si>
    <t>11_FT-Fuel/PtL/WindOFF/AEL/DAC/Truck_D</t>
  </si>
  <si>
    <t>12_FT-Fuel/PtL/CSP/AEL/DAC/Tanker+Truck_Morocco</t>
  </si>
  <si>
    <t>13_FT-Fuel/PtL/WindON/AEL/DAC/Tanker+Truck_Morocco</t>
  </si>
  <si>
    <t>14_FT-Fuel/PtL/PVground/AEL/DAC/Tanker+Truck_Morocco</t>
  </si>
  <si>
    <t>15_FT-Fuel/PtL/Geothermal/AEL/Geothermal/Tanker+Truck_Iceland</t>
  </si>
  <si>
    <t>16_FT-Fuel/PBtL/Hydro/Residual Forrest Wood /AEL/Tanker+Truck_Sweden</t>
  </si>
  <si>
    <t>17_FT-Fuel/PBtL/Hydro/SRC Pellets/AEL/Tanker+Truck_Sweden</t>
  </si>
  <si>
    <t>18_FT-Fuel/PBtL/WindOFF/SRC Pellets/HTEL/Truck_D</t>
  </si>
  <si>
    <t>19_FT-Fuel/PtL/WindOFF/HTEL/DAC/Truck_D</t>
  </si>
  <si>
    <t>20_FT-Fuel/PtL/WindON/PEM/Biogas/Truck_D</t>
  </si>
  <si>
    <t>21_FT-Fuel/PtL/WindON/AEL/Lignite Power Plant/Truck_D</t>
  </si>
  <si>
    <t>22_FT-Fuel/PtL/Grid Mix/AEL/Lignite Power Plant/Truck_D</t>
  </si>
  <si>
    <t>61_PtL/PtL/WindON/Flue Gas Oxyfuel Power Plant/Truck_D</t>
  </si>
  <si>
    <t>62_PtL/PtL/WindON/Flue Gas WIP (Waste)/Truck_D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</si>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</sst>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Quelle:&quot;\ @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69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24" fillId="0" borderId="0" xfId="0" applyFont="1" applyFill="1" applyAlignment="1">
      <alignment horizontal="left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0" fillId="0" borderId="23" xfId="0" applyFont="1" applyFill="1" applyBorder="1" applyAlignment="1">
      <alignment horizontal="left" vertical="center" wrapText="1"/>
    </xf>
    <xf numFmtId="4" fontId="23" fillId="0" borderId="24" xfId="0" applyNumberFormat="1" applyFont="1" applyFill="1" applyBorder="1" applyAlignment="1">
      <alignment horizontal="center" vertical="center" wrapText="1"/>
    </xf>
    <xf numFmtId="4" fontId="23" fillId="0" borderId="25" xfId="0" applyNumberFormat="1" applyFont="1" applyFill="1" applyBorder="1" applyAlignment="1">
      <alignment horizontal="left" vertical="center" wrapText="1"/>
    </xf>
    <xf numFmtId="0" fontId="24" fillId="0" borderId="28" xfId="0" applyFont="1" applyFill="1" applyBorder="1" applyAlignment="1">
      <alignment horizontal="center" vertical="center" wrapText="1"/>
    </xf>
    <xf numFmtId="4" fontId="23" fillId="0" borderId="27" xfId="0" applyNumberFormat="1" applyFont="1" applyFill="1" applyBorder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35" fillId="28" borderId="26" xfId="0" applyFont="1" applyFill="1" applyBorder="1" applyAlignment="1">
      <alignment horizontal="right" wrapText="1"/>
    </xf>
    <xf numFmtId="0" fontId="36" fillId="28" borderId="26" xfId="0" applyFont="1" applyFill="1" applyBorder="1"/>
    <xf numFmtId="0" fontId="35" fillId="28" borderId="26" xfId="0" applyFont="1" applyFill="1" applyBorder="1" applyAlignment="1">
      <alignment vertical="center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Standard 3" xfId="4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196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dotted">
          <color theme="1"/>
        </left>
        <right style="dotted">
          <color theme="1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left style="thin">
          <color theme="1"/>
        </lef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0000"/>
      <color rgb="FF996633"/>
      <color rgb="FF00FFFF"/>
      <color rgb="FF009999"/>
      <color rgb="FFFF3399"/>
      <color rgb="FFFFCC99"/>
      <color rgb="FFFF9900"/>
      <color rgb="FFFFCC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GWP'!$C$10:$C$33</c:f>
              <c:numCache>
                <c:formatCode>#,##0.00</c:formatCode>
                <c:ptCount val="24"/>
                <c:pt idx="0">
                  <c:v>1.2621505838781111</c:v>
                </c:pt>
                <c:pt idx="1">
                  <c:v>1.2621505838781111</c:v>
                </c:pt>
                <c:pt idx="2">
                  <c:v>0.47434705479843259</c:v>
                </c:pt>
                <c:pt idx="3">
                  <c:v>1.2621505838781111</c:v>
                </c:pt>
                <c:pt idx="4">
                  <c:v>1.2601163264758115</c:v>
                </c:pt>
                <c:pt idx="5">
                  <c:v>0.88337587754325064</c:v>
                </c:pt>
                <c:pt idx="6">
                  <c:v>0.47439963299766741</c:v>
                </c:pt>
                <c:pt idx="7">
                  <c:v>2.1631964757395084</c:v>
                </c:pt>
                <c:pt idx="8">
                  <c:v>1.2695745779204379</c:v>
                </c:pt>
                <c:pt idx="9">
                  <c:v>0.6043248839155938</c:v>
                </c:pt>
                <c:pt idx="10">
                  <c:v>0.88336483385772568</c:v>
                </c:pt>
                <c:pt idx="11">
                  <c:v>3.9041406122689049</c:v>
                </c:pt>
                <c:pt idx="12">
                  <c:v>0.57212459180539388</c:v>
                </c:pt>
                <c:pt idx="13">
                  <c:v>2.1046586700235559</c:v>
                </c:pt>
                <c:pt idx="14">
                  <c:v>2.1046586700235554</c:v>
                </c:pt>
                <c:pt idx="15">
                  <c:v>3.9039441092190601</c:v>
                </c:pt>
                <c:pt idx="16">
                  <c:v>1.2601163264758115</c:v>
                </c:pt>
                <c:pt idx="17">
                  <c:v>0.89003805837956318</c:v>
                </c:pt>
                <c:pt idx="18">
                  <c:v>0.4811232468631268</c:v>
                </c:pt>
                <c:pt idx="19">
                  <c:v>0.48121561376935301</c:v>
                </c:pt>
                <c:pt idx="20">
                  <c:v>3.9102487745201708</c:v>
                </c:pt>
                <c:pt idx="21">
                  <c:v>1.2690369487347457</c:v>
                </c:pt>
                <c:pt idx="22">
                  <c:v>0.45138064938292816</c:v>
                </c:pt>
                <c:pt idx="23">
                  <c:v>0.39370457579101426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GWP'!$D$10:$D$33</c:f>
              <c:numCache>
                <c:formatCode>#,##0.00</c:formatCode>
                <c:ptCount val="24"/>
                <c:pt idx="0">
                  <c:v>1.1962843999761354</c:v>
                </c:pt>
                <c:pt idx="1">
                  <c:v>1.1962843999761354</c:v>
                </c:pt>
                <c:pt idx="2">
                  <c:v>0.45536856671167997</c:v>
                </c:pt>
                <c:pt idx="3">
                  <c:v>1.1962843999761354</c:v>
                </c:pt>
                <c:pt idx="4">
                  <c:v>1.2968960830834022</c:v>
                </c:pt>
                <c:pt idx="5">
                  <c:v>0.3361913166623347</c:v>
                </c:pt>
                <c:pt idx="6">
                  <c:v>0.45541904127241267</c:v>
                </c:pt>
                <c:pt idx="7">
                  <c:v>2.0492336945958196</c:v>
                </c:pt>
                <c:pt idx="8">
                  <c:v>1.2033122769171816</c:v>
                </c:pt>
                <c:pt idx="9">
                  <c:v>0.57357282487792993</c:v>
                </c:pt>
                <c:pt idx="10">
                  <c:v>0.83771795227476975</c:v>
                </c:pt>
                <c:pt idx="11">
                  <c:v>3.6972482918952623</c:v>
                </c:pt>
                <c:pt idx="12">
                  <c:v>0.54309127047727568</c:v>
                </c:pt>
                <c:pt idx="13">
                  <c:v>1.9938204919199018</c:v>
                </c:pt>
                <c:pt idx="14">
                  <c:v>1.9938204919198794</c:v>
                </c:pt>
                <c:pt idx="15">
                  <c:v>3.6970622021414759</c:v>
                </c:pt>
                <c:pt idx="16">
                  <c:v>1.194356301675511</c:v>
                </c:pt>
                <c:pt idx="17">
                  <c:v>0.2247043216099808</c:v>
                </c:pt>
                <c:pt idx="18">
                  <c:v>0.30438996121267908</c:v>
                </c:pt>
                <c:pt idx="19">
                  <c:v>0.30444839854487343</c:v>
                </c:pt>
                <c:pt idx="20">
                  <c:v>2.4711423154801118</c:v>
                </c:pt>
                <c:pt idx="21">
                  <c:v>0.79972636243122308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GWP'!$E$10:$E$33</c:f>
              <c:numCache>
                <c:formatCode>#,##0.00</c:formatCode>
                <c:ptCount val="24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2.2611767566287883E-2</c:v>
                </c:pt>
                <c:pt idx="4">
                  <c:v>1.324463028231007</c:v>
                </c:pt>
                <c:pt idx="5">
                  <c:v>9.2257154230009579</c:v>
                </c:pt>
                <c:pt idx="6">
                  <c:v>4.9545508753153333</c:v>
                </c:pt>
                <c:pt idx="7">
                  <c:v>22.592064257366154</c:v>
                </c:pt>
                <c:pt idx="8">
                  <c:v>13.259225764082174</c:v>
                </c:pt>
                <c:pt idx="9">
                  <c:v>6.3114685895921943</c:v>
                </c:pt>
                <c:pt idx="10">
                  <c:v>9.225715423000965</c:v>
                </c:pt>
                <c:pt idx="11">
                  <c:v>40.774195303743312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1.3244630282310084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2.8658377496834002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1.1834496299056327</c:v>
                </c:pt>
                <c:pt idx="22">
                  <c:v>9.7952994948057821</c:v>
                </c:pt>
                <c:pt idx="23">
                  <c:v>3.5266009755222019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GWP'!$G$10:$G$33</c:f>
              <c:numCache>
                <c:formatCode>#,##0.00</c:formatCode>
                <c:ptCount val="24"/>
                <c:pt idx="0">
                  <c:v>8.7756231567934861</c:v>
                </c:pt>
                <c:pt idx="1">
                  <c:v>8.7756231567934861</c:v>
                </c:pt>
                <c:pt idx="2">
                  <c:v>126.70522997769716</c:v>
                </c:pt>
                <c:pt idx="3">
                  <c:v>8.7756231567934861</c:v>
                </c:pt>
                <c:pt idx="4">
                  <c:v>8.935216861985996</c:v>
                </c:pt>
                <c:pt idx="5">
                  <c:v>7.0180355001991419</c:v>
                </c:pt>
                <c:pt idx="6">
                  <c:v>13.196446416469302</c:v>
                </c:pt>
                <c:pt idx="7">
                  <c:v>14.447675074569263</c:v>
                </c:pt>
                <c:pt idx="8">
                  <c:v>9.0671443001272909</c:v>
                </c:pt>
                <c:pt idx="9">
                  <c:v>12.558888768160662</c:v>
                </c:pt>
                <c:pt idx="10">
                  <c:v>7.8261222314850301</c:v>
                </c:pt>
                <c:pt idx="11">
                  <c:v>26.07518810431133</c:v>
                </c:pt>
                <c:pt idx="12">
                  <c:v>12.355949196443996</c:v>
                </c:pt>
                <c:pt idx="13">
                  <c:v>13.823393090536156</c:v>
                </c:pt>
                <c:pt idx="14">
                  <c:v>13.823393090536001</c:v>
                </c:pt>
                <c:pt idx="15">
                  <c:v>25.641095534324375</c:v>
                </c:pt>
                <c:pt idx="16">
                  <c:v>8.9163291892884686</c:v>
                </c:pt>
                <c:pt idx="17">
                  <c:v>5.3433056346021681</c:v>
                </c:pt>
                <c:pt idx="18">
                  <c:v>1.6415889428819714</c:v>
                </c:pt>
                <c:pt idx="19">
                  <c:v>1.6014232278113636</c:v>
                </c:pt>
                <c:pt idx="20">
                  <c:v>17.249821329263675</c:v>
                </c:pt>
                <c:pt idx="21">
                  <c:v>5.955624067118201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GWP'!$H$10:$H$33</c:f>
              <c:numCache>
                <c:formatCode>#,##0.00</c:formatCode>
                <c:ptCount val="24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2.6891825046000348</c:v>
                </c:pt>
                <c:pt idx="4">
                  <c:v>0</c:v>
                </c:pt>
                <c:pt idx="5">
                  <c:v>1.3438656473359682</c:v>
                </c:pt>
                <c:pt idx="6">
                  <c:v>0.61924268042688424</c:v>
                </c:pt>
                <c:pt idx="7">
                  <c:v>0.65803365219143761</c:v>
                </c:pt>
                <c:pt idx="8">
                  <c:v>0.42547535624597299</c:v>
                </c:pt>
                <c:pt idx="9">
                  <c:v>0.58932531520554832</c:v>
                </c:pt>
                <c:pt idx="10">
                  <c:v>0.36724044905945485</c:v>
                </c:pt>
                <c:pt idx="11">
                  <c:v>1.1876202344874693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GWP'!$I$10:$I$33</c:f>
              <c:numCache>
                <c:formatCode>#,##0.00</c:formatCode>
                <c:ptCount val="24"/>
                <c:pt idx="0">
                  <c:v>1.05174420413763E-2</c:v>
                </c:pt>
                <c:pt idx="1">
                  <c:v>1.05174420413763E-2</c:v>
                </c:pt>
                <c:pt idx="2">
                  <c:v>0.15185416338189792</c:v>
                </c:pt>
                <c:pt idx="3">
                  <c:v>1.05174420413763E-2</c:v>
                </c:pt>
                <c:pt idx="4">
                  <c:v>1.0515444725606463E-2</c:v>
                </c:pt>
                <c:pt idx="5">
                  <c:v>9.1353895961663878E-3</c:v>
                </c:pt>
                <c:pt idx="6">
                  <c:v>1.5396357103137689E-2</c:v>
                </c:pt>
                <c:pt idx="7">
                  <c:v>3.726326413247822E-2</c:v>
                </c:pt>
                <c:pt idx="8">
                  <c:v>2.4127831937862981E-2</c:v>
                </c:pt>
                <c:pt idx="9">
                  <c:v>3.3419425950929393E-2</c:v>
                </c:pt>
                <c:pt idx="10">
                  <c:v>9.1307742104246217E-3</c:v>
                </c:pt>
                <c:pt idx="11">
                  <c:v>2.9485122663764997E-2</c:v>
                </c:pt>
                <c:pt idx="12">
                  <c:v>3.3417743885713155E-2</c:v>
                </c:pt>
                <c:pt idx="13">
                  <c:v>3.6254890764366388E-2</c:v>
                </c:pt>
                <c:pt idx="14">
                  <c:v>3.6254890764366277E-2</c:v>
                </c:pt>
                <c:pt idx="15">
                  <c:v>2.9483638619745102E-2</c:v>
                </c:pt>
                <c:pt idx="16">
                  <c:v>1.0500490669171419E-2</c:v>
                </c:pt>
                <c:pt idx="17">
                  <c:v>3.4929732046805988E-2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0.11279439189458285</c:v>
                </c:pt>
                <c:pt idx="21">
                  <c:v>4.0238055068826113E-2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GWP'!$J$10:$J$33</c:f>
              <c:numCache>
                <c:formatCode>#,##0.00</c:formatCode>
                <c:ptCount val="24"/>
                <c:pt idx="0">
                  <c:v>0.77391456128836211</c:v>
                </c:pt>
                <c:pt idx="1">
                  <c:v>0.42798160150569836</c:v>
                </c:pt>
                <c:pt idx="2">
                  <c:v>0.7528150883144481</c:v>
                </c:pt>
                <c:pt idx="3">
                  <c:v>0.7528150883144481</c:v>
                </c:pt>
                <c:pt idx="4">
                  <c:v>9.2361393852039314E-2</c:v>
                </c:pt>
                <c:pt idx="5">
                  <c:v>6.8481595623293118E-2</c:v>
                </c:pt>
                <c:pt idx="6">
                  <c:v>0.42802904040446466</c:v>
                </c:pt>
                <c:pt idx="7">
                  <c:v>0.42802904040446466</c:v>
                </c:pt>
                <c:pt idx="8">
                  <c:v>0.42802904040446466</c:v>
                </c:pt>
                <c:pt idx="9">
                  <c:v>0.42802904040446466</c:v>
                </c:pt>
                <c:pt idx="10">
                  <c:v>0.42802904040446466</c:v>
                </c:pt>
                <c:pt idx="11">
                  <c:v>0.42802904040446466</c:v>
                </c:pt>
                <c:pt idx="12">
                  <c:v>0.86111881260884926</c:v>
                </c:pt>
                <c:pt idx="13">
                  <c:v>0.86111881260884926</c:v>
                </c:pt>
                <c:pt idx="14">
                  <c:v>0.86111881260884404</c:v>
                </c:pt>
                <c:pt idx="15">
                  <c:v>0.86111881260884926</c:v>
                </c:pt>
                <c:pt idx="16">
                  <c:v>0.45067223040534232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0.33110686280387297</c:v>
                </c:pt>
                <c:pt idx="22">
                  <c:v>0.21611698256088238</c:v>
                </c:pt>
                <c:pt idx="23">
                  <c:v>0.1884333611517918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1.50922727509887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GWP'!$L$10:$L$33</c:f>
              <c:numCache>
                <c:formatCode>#,##0.00</c:formatCode>
                <c:ptCount val="24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'Data GWP'!$M$9</c:f>
              <c:strCache>
                <c:ptCount val="1"/>
                <c:pt idx="0">
                  <c:v>CO₂ from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GWP'!$M$10:$M$33</c:f>
              <c:numCache>
                <c:formatCode>#,##0.00</c:formatCode>
                <c:ptCount val="24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'Data GWP'!$N$9</c:f>
              <c:strCache>
                <c:ptCount val="1"/>
                <c:pt idx="0">
                  <c:v>fossil CO2 (for infromational purpose only)</c:v>
                </c:pt>
              </c:strCache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numRef>
              <c:f>'Data GWP'!$B$10:$B$33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GWP'!$N$10:$N$33</c:f>
              <c:numCache>
                <c:formatCode>#,##0.00</c:formatCode>
                <c:ptCount val="24"/>
                <c:pt idx="0">
                  <c:v>38.575000000000003</c:v>
                </c:pt>
                <c:pt idx="1">
                  <c:v>0</c:v>
                </c:pt>
                <c:pt idx="2">
                  <c:v>77.150000000000006</c:v>
                </c:pt>
                <c:pt idx="3">
                  <c:v>77.150000000000006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77.150000000000006</c:v>
                </c:pt>
                <c:pt idx="13">
                  <c:v>77.150000000000006</c:v>
                </c:pt>
                <c:pt idx="14">
                  <c:v>77.150000000000006</c:v>
                </c:pt>
                <c:pt idx="15">
                  <c:v>77.150000000000006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84325109902526929"/>
          <c:h val="0.12638021753704706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water'!$C$10:$C$33</c:f>
              <c:numCache>
                <c:formatCode>#,##0.00</c:formatCode>
                <c:ptCount val="24"/>
                <c:pt idx="0">
                  <c:v>11.472565222581592</c:v>
                </c:pt>
                <c:pt idx="1">
                  <c:v>11.472565222581592</c:v>
                </c:pt>
                <c:pt idx="2">
                  <c:v>4.3116705675430316</c:v>
                </c:pt>
                <c:pt idx="3">
                  <c:v>11.472565222581592</c:v>
                </c:pt>
                <c:pt idx="4">
                  <c:v>11.454074441033411</c:v>
                </c:pt>
                <c:pt idx="5">
                  <c:v>8.0296182568251435</c:v>
                </c:pt>
                <c:pt idx="6">
                  <c:v>4.3121484873948397</c:v>
                </c:pt>
                <c:pt idx="7">
                  <c:v>19.662798539399027</c:v>
                </c:pt>
                <c:pt idx="8">
                  <c:v>11.540047072172749</c:v>
                </c:pt>
                <c:pt idx="9">
                  <c:v>5.4931295321733584</c:v>
                </c:pt>
                <c:pt idx="10">
                  <c:v>8.0295178730800476</c:v>
                </c:pt>
                <c:pt idx="11">
                  <c:v>35.48745164365441</c:v>
                </c:pt>
                <c:pt idx="12">
                  <c:v>5.2004386630019797</c:v>
                </c:pt>
                <c:pt idx="13">
                  <c:v>19.130707675882913</c:v>
                </c:pt>
                <c:pt idx="14">
                  <c:v>19.130707675882903</c:v>
                </c:pt>
                <c:pt idx="15">
                  <c:v>35.485665490651293</c:v>
                </c:pt>
                <c:pt idx="16">
                  <c:v>11.454074441033411</c:v>
                </c:pt>
                <c:pt idx="17">
                  <c:v>8.0282844543854885</c:v>
                </c:pt>
                <c:pt idx="18">
                  <c:v>4.31137469171661</c:v>
                </c:pt>
                <c:pt idx="19">
                  <c:v>4.3122023971838734</c:v>
                </c:pt>
                <c:pt idx="20">
                  <c:v>35.481083579847351</c:v>
                </c:pt>
                <c:pt idx="21">
                  <c:v>11.472826572403958</c:v>
                </c:pt>
                <c:pt idx="22">
                  <c:v>3.8913723713956427</c:v>
                </c:pt>
                <c:pt idx="23">
                  <c:v>3.3929049292955558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water'!$D$10:$D$33</c:f>
              <c:numCache>
                <c:formatCode>#,##0.00</c:formatCode>
                <c:ptCount val="24"/>
                <c:pt idx="0">
                  <c:v>15.544936824534551</c:v>
                </c:pt>
                <c:pt idx="1">
                  <c:v>15.544936824534551</c:v>
                </c:pt>
                <c:pt idx="2">
                  <c:v>5.9050830527046001</c:v>
                </c:pt>
                <c:pt idx="3">
                  <c:v>15.544936824534551</c:v>
                </c:pt>
                <c:pt idx="4">
                  <c:v>8.591500887815279</c:v>
                </c:pt>
                <c:pt idx="5">
                  <c:v>5.2174429761403829</c:v>
                </c:pt>
                <c:pt idx="6">
                  <c:v>5.9057375916758081</c:v>
                </c:pt>
                <c:pt idx="7">
                  <c:v>26.642425225605148</c:v>
                </c:pt>
                <c:pt idx="8">
                  <c:v>15.636372442318837</c:v>
                </c:pt>
                <c:pt idx="9">
                  <c:v>7.4430042357523485</c:v>
                </c:pt>
                <c:pt idx="10">
                  <c:v>10.879724424910556</c:v>
                </c:pt>
                <c:pt idx="11">
                  <c:v>48.084293543915763</c:v>
                </c:pt>
                <c:pt idx="12">
                  <c:v>7.0464180336158773</c:v>
                </c:pt>
                <c:pt idx="13">
                  <c:v>25.921460149548118</c:v>
                </c:pt>
                <c:pt idx="14">
                  <c:v>25.921460149547826</c:v>
                </c:pt>
                <c:pt idx="15">
                  <c:v>48.08187336716805</c:v>
                </c:pt>
                <c:pt idx="16">
                  <c:v>15.519882442587164</c:v>
                </c:pt>
                <c:pt idx="17">
                  <c:v>3.4872464765944748</c:v>
                </c:pt>
                <c:pt idx="18">
                  <c:v>3.9472377602832429</c:v>
                </c:pt>
                <c:pt idx="19">
                  <c:v>3.9479955580875088</c:v>
                </c:pt>
                <c:pt idx="20">
                  <c:v>32.1382615137884</c:v>
                </c:pt>
                <c:pt idx="21">
                  <c:v>10.391923342941013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0.71381457128585346</c:v>
                </c:pt>
                <c:pt idx="4">
                  <c:v>13.288957497692168</c:v>
                </c:pt>
                <c:pt idx="5">
                  <c:v>46.25050475409634</c:v>
                </c:pt>
                <c:pt idx="6">
                  <c:v>24.838234034607311</c:v>
                </c:pt>
                <c:pt idx="7">
                  <c:v>113.25889943831351</c:v>
                </c:pt>
                <c:pt idx="8">
                  <c:v>66.471363587523427</c:v>
                </c:pt>
                <c:pt idx="9">
                  <c:v>31.640755716407185</c:v>
                </c:pt>
                <c:pt idx="10">
                  <c:v>46.250504754096369</c:v>
                </c:pt>
                <c:pt idx="11">
                  <c:v>204.40985086518171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13.288957497692181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1.2036644781639541</c:v>
                </c:pt>
                <c:pt idx="22">
                  <c:v>16510.39149174263</c:v>
                </c:pt>
                <c:pt idx="23">
                  <c:v>3.5868398752491917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water'!$G$10:$G$33</c:f>
              <c:numCache>
                <c:formatCode>#,##0.00</c:formatCode>
                <c:ptCount val="24"/>
                <c:pt idx="0">
                  <c:v>84.93994527701642</c:v>
                </c:pt>
                <c:pt idx="1">
                  <c:v>84.93994527701642</c:v>
                </c:pt>
                <c:pt idx="2">
                  <c:v>393.56455509477252</c:v>
                </c:pt>
                <c:pt idx="3">
                  <c:v>84.93994527701642</c:v>
                </c:pt>
                <c:pt idx="4">
                  <c:v>86.484665275061701</c:v>
                </c:pt>
                <c:pt idx="5">
                  <c:v>45.190911817653507</c:v>
                </c:pt>
                <c:pt idx="6">
                  <c:v>2287.0291837499813</c:v>
                </c:pt>
                <c:pt idx="7">
                  <c:v>122.84341000159614</c:v>
                </c:pt>
                <c:pt idx="8">
                  <c:v>87.765081555949635</c:v>
                </c:pt>
                <c:pt idx="9">
                  <c:v>134.05803979068904</c:v>
                </c:pt>
                <c:pt idx="10">
                  <c:v>50.394387379086659</c:v>
                </c:pt>
                <c:pt idx="11">
                  <c:v>221.7079915373275</c:v>
                </c:pt>
                <c:pt idx="12">
                  <c:v>131.89179071543089</c:v>
                </c:pt>
                <c:pt idx="13">
                  <c:v>117.48745542704614</c:v>
                </c:pt>
                <c:pt idx="14">
                  <c:v>117.48745542704482</c:v>
                </c:pt>
                <c:pt idx="15">
                  <c:v>217.92819237355013</c:v>
                </c:pt>
                <c:pt idx="16">
                  <c:v>86.301850008649978</c:v>
                </c:pt>
                <c:pt idx="17">
                  <c:v>34.406901153638493</c:v>
                </c:pt>
                <c:pt idx="18">
                  <c:v>17.248399899216274</c:v>
                </c:pt>
                <c:pt idx="19">
                  <c:v>16.82637322878832</c:v>
                </c:pt>
                <c:pt idx="20">
                  <c:v>145.42672733805938</c:v>
                </c:pt>
                <c:pt idx="21">
                  <c:v>57.644952764396201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8.6534919867262463</c:v>
                </c:pt>
                <c:pt idx="6">
                  <c:v>107.31874606730362</c:v>
                </c:pt>
                <c:pt idx="7">
                  <c:v>5.4560846851883333</c:v>
                </c:pt>
                <c:pt idx="8">
                  <c:v>4.1183726766596536</c:v>
                </c:pt>
                <c:pt idx="9">
                  <c:v>6.2906677504602522</c:v>
                </c:pt>
                <c:pt idx="10">
                  <c:v>2.3647544599696571</c:v>
                </c:pt>
                <c:pt idx="11">
                  <c:v>9.8471507522866695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water'!$I$10:$I$33</c:f>
              <c:numCache>
                <c:formatCode>#,##0.00</c:formatCode>
                <c:ptCount val="24"/>
                <c:pt idx="0">
                  <c:v>0.10179914696509318</c:v>
                </c:pt>
                <c:pt idx="1">
                  <c:v>0.10179914696509318</c:v>
                </c:pt>
                <c:pt idx="2">
                  <c:v>0.47168073694515517</c:v>
                </c:pt>
                <c:pt idx="3">
                  <c:v>0.10179914696509318</c:v>
                </c:pt>
                <c:pt idx="4">
                  <c:v>0.10177981478900039</c:v>
                </c:pt>
                <c:pt idx="5">
                  <c:v>5.8825092242487241E-2</c:v>
                </c:pt>
                <c:pt idx="6">
                  <c:v>2.6682878789525777</c:v>
                </c:pt>
                <c:pt idx="7">
                  <c:v>0.30859127829136879</c:v>
                </c:pt>
                <c:pt idx="8">
                  <c:v>0.23354443998040958</c:v>
                </c:pt>
                <c:pt idx="9">
                  <c:v>0.35673082361154052</c:v>
                </c:pt>
                <c:pt idx="10">
                  <c:v>5.8795372602275291E-2</c:v>
                </c:pt>
                <c:pt idx="11">
                  <c:v>0.24416744186657999</c:v>
                </c:pt>
                <c:pt idx="12">
                  <c:v>0.35671286864993118</c:v>
                </c:pt>
                <c:pt idx="13">
                  <c:v>0.30024055449126597</c:v>
                </c:pt>
                <c:pt idx="14">
                  <c:v>0.30024055449126502</c:v>
                </c:pt>
                <c:pt idx="15">
                  <c:v>0.24415515244061806</c:v>
                </c:pt>
                <c:pt idx="16">
                  <c:v>0.10163507330311754</c:v>
                </c:pt>
                <c:pt idx="17">
                  <c:v>0.22492141008643857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0.93413983945965517</c:v>
                </c:pt>
                <c:pt idx="21">
                  <c:v>0.38946729303819549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water'!$K$10:$K$33</c:f>
              <c:numCache>
                <c:formatCode>#,##0.00</c:formatCode>
                <c:ptCount val="24"/>
                <c:pt idx="0">
                  <c:v>3.7370101677904772</c:v>
                </c:pt>
                <c:pt idx="1">
                  <c:v>2.5625752873438139</c:v>
                </c:pt>
                <c:pt idx="2">
                  <c:v>3.6452554630954466</c:v>
                </c:pt>
                <c:pt idx="3">
                  <c:v>3.6452554630954461</c:v>
                </c:pt>
                <c:pt idx="4">
                  <c:v>0.76251100832940688</c:v>
                </c:pt>
                <c:pt idx="5">
                  <c:v>0.67946977362050209</c:v>
                </c:pt>
                <c:pt idx="6">
                  <c:v>2.5628593316793875</c:v>
                </c:pt>
                <c:pt idx="7">
                  <c:v>2.5628593316793875</c:v>
                </c:pt>
                <c:pt idx="8">
                  <c:v>2.5628593316793875</c:v>
                </c:pt>
                <c:pt idx="9">
                  <c:v>2.5628593316793875</c:v>
                </c:pt>
                <c:pt idx="10">
                  <c:v>2.5628593316793875</c:v>
                </c:pt>
                <c:pt idx="11">
                  <c:v>2.5628593316793875</c:v>
                </c:pt>
                <c:pt idx="12">
                  <c:v>4.0063039056144136</c:v>
                </c:pt>
                <c:pt idx="13">
                  <c:v>4.0063039056144136</c:v>
                </c:pt>
                <c:pt idx="14">
                  <c:v>4.0063039056143861</c:v>
                </c:pt>
                <c:pt idx="15">
                  <c:v>4.0063039056144136</c:v>
                </c:pt>
                <c:pt idx="16">
                  <c:v>2.6383540867039224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15.221919408506324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4.2252402882936089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4.2252402882936089</c:v>
                </c:pt>
                <c:pt idx="22">
                  <c:v>4.2252402882936089</c:v>
                </c:pt>
                <c:pt idx="23">
                  <c:v>4.2252402882936089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CED'!$C$10:$C$33</c:f>
              <c:numCache>
                <c:formatCode>#,##0.00</c:formatCode>
                <c:ptCount val="24"/>
                <c:pt idx="0">
                  <c:v>13.664387596780145</c:v>
                </c:pt>
                <c:pt idx="1">
                  <c:v>13.664387596780145</c:v>
                </c:pt>
                <c:pt idx="2">
                  <c:v>5.1354110158878195</c:v>
                </c:pt>
                <c:pt idx="3">
                  <c:v>13.664387596780145</c:v>
                </c:pt>
                <c:pt idx="4">
                  <c:v>13.642364169487317</c:v>
                </c:pt>
                <c:pt idx="5">
                  <c:v>9.5636689778392387</c:v>
                </c:pt>
                <c:pt idx="6">
                  <c:v>5.1359802418602687</c:v>
                </c:pt>
                <c:pt idx="7">
                  <c:v>23.419356984861981</c:v>
                </c:pt>
                <c:pt idx="8">
                  <c:v>13.744761787788988</c:v>
                </c:pt>
                <c:pt idx="9">
                  <c:v>6.5425865611288341</c:v>
                </c:pt>
                <c:pt idx="10">
                  <c:v>9.563549415877743</c:v>
                </c:pt>
                <c:pt idx="11">
                  <c:v>42.267294600027526</c:v>
                </c:pt>
                <c:pt idx="12">
                  <c:v>6.1939773874347042</c:v>
                </c:pt>
                <c:pt idx="13">
                  <c:v>22.785610681857435</c:v>
                </c:pt>
                <c:pt idx="14">
                  <c:v>22.785610681857417</c:v>
                </c:pt>
                <c:pt idx="15">
                  <c:v>42.265167204238679</c:v>
                </c:pt>
                <c:pt idx="16">
                  <c:v>13.642364169487317</c:v>
                </c:pt>
                <c:pt idx="17">
                  <c:v>9.5620803537469445</c:v>
                </c:pt>
                <c:pt idx="18">
                  <c:v>5.1350586132739062</c:v>
                </c:pt>
                <c:pt idx="19">
                  <c:v>5.1360444510618137</c:v>
                </c:pt>
                <c:pt idx="20">
                  <c:v>42.259709923853322</c:v>
                </c:pt>
                <c:pt idx="21">
                  <c:v>13.664698877230672</c:v>
                </c:pt>
                <c:pt idx="22">
                  <c:v>4.6348152601032986</c:v>
                </c:pt>
                <c:pt idx="23">
                  <c:v>4.0411161003177885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CED'!$D$10:$D$33</c:f>
              <c:numCache>
                <c:formatCode>#,##0.00</c:formatCode>
                <c:ptCount val="24"/>
                <c:pt idx="0">
                  <c:v>14.231821519756558</c:v>
                </c:pt>
                <c:pt idx="1">
                  <c:v>14.231821519756558</c:v>
                </c:pt>
                <c:pt idx="2">
                  <c:v>5.4062675850049606</c:v>
                </c:pt>
                <c:pt idx="3">
                  <c:v>14.231821519756558</c:v>
                </c:pt>
                <c:pt idx="4">
                  <c:v>14.786846914439314</c:v>
                </c:pt>
                <c:pt idx="5">
                  <c:v>3.957435818010175</c:v>
                </c:pt>
                <c:pt idx="6">
                  <c:v>5.4068668336169754</c:v>
                </c:pt>
                <c:pt idx="7">
                  <c:v>24.391880452407403</c:v>
                </c:pt>
                <c:pt idx="8">
                  <c:v>14.315533368028648</c:v>
                </c:pt>
                <c:pt idx="9">
                  <c:v>6.8142771533708828</c:v>
                </c:pt>
                <c:pt idx="10">
                  <c:v>9.9606899627332055</c:v>
                </c:pt>
                <c:pt idx="11">
                  <c:v>44.02250657850982</c:v>
                </c:pt>
                <c:pt idx="12">
                  <c:v>6.4511914676769901</c:v>
                </c:pt>
                <c:pt idx="13">
                  <c:v>23.731816896007029</c:v>
                </c:pt>
                <c:pt idx="14">
                  <c:v>23.731816896006762</c:v>
                </c:pt>
                <c:pt idx="15">
                  <c:v>44.020290839461893</c:v>
                </c:pt>
                <c:pt idx="16">
                  <c:v>14.208883537043096</c:v>
                </c:pt>
                <c:pt idx="17">
                  <c:v>2.6450800086968558</c:v>
                </c:pt>
                <c:pt idx="18">
                  <c:v>3.6138058285146344</c:v>
                </c:pt>
                <c:pt idx="19">
                  <c:v>3.6144996134569678</c:v>
                </c:pt>
                <c:pt idx="20">
                  <c:v>29.423471255129591</c:v>
                </c:pt>
                <c:pt idx="21">
                  <c:v>9.5140945204939236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</c:v>
                </c:pt>
                <c:pt idx="4">
                  <c:v>15.019839172231627</c:v>
                </c:pt>
                <c:pt idx="5">
                  <c:v>114.65454250196363</c:v>
                </c:pt>
                <c:pt idx="6">
                  <c:v>61.573735788091625</c:v>
                </c:pt>
                <c:pt idx="7">
                  <c:v>280.76768823210779</c:v>
                </c:pt>
                <c:pt idx="8">
                  <c:v>164.78185096853846</c:v>
                </c:pt>
                <c:pt idx="9">
                  <c:v>78.437119559430343</c:v>
                </c:pt>
                <c:pt idx="10">
                  <c:v>114.65454250196372</c:v>
                </c:pt>
                <c:pt idx="11">
                  <c:v>506.72999264437817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15.019839172231642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821.53288818484077</c:v>
                </c:pt>
                <c:pt idx="22">
                  <c:v>3264.783822422391</c:v>
                </c:pt>
                <c:pt idx="23">
                  <c:v>2448.1132206085131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CED'!$G$10:$G$33</c:f>
              <c:numCache>
                <c:formatCode>#,##0.00</c:formatCode>
                <c:ptCount val="24"/>
                <c:pt idx="0">
                  <c:v>2094.8349084230772</c:v>
                </c:pt>
                <c:pt idx="1">
                  <c:v>2094.8349084230772</c:v>
                </c:pt>
                <c:pt idx="2">
                  <c:v>3002.9164581157193</c:v>
                </c:pt>
                <c:pt idx="3">
                  <c:v>2094.8349084230772</c:v>
                </c:pt>
                <c:pt idx="4">
                  <c:v>2132.931629171967</c:v>
                </c:pt>
                <c:pt idx="5">
                  <c:v>1918.3816326411202</c:v>
                </c:pt>
                <c:pt idx="6">
                  <c:v>5572.2191505205119</c:v>
                </c:pt>
                <c:pt idx="7">
                  <c:v>2207.7516668438575</c:v>
                </c:pt>
                <c:pt idx="8">
                  <c:v>2152.7662342379849</c:v>
                </c:pt>
                <c:pt idx="9">
                  <c:v>2028.9154158392055</c:v>
                </c:pt>
                <c:pt idx="10">
                  <c:v>2139.2723281692151</c:v>
                </c:pt>
                <c:pt idx="11">
                  <c:v>2341.8347284930428</c:v>
                </c:pt>
                <c:pt idx="12">
                  <c:v>1996.1300927791258</c:v>
                </c:pt>
                <c:pt idx="13">
                  <c:v>2167.5795696506648</c:v>
                </c:pt>
                <c:pt idx="14">
                  <c:v>2167.5795696506402</c:v>
                </c:pt>
                <c:pt idx="15">
                  <c:v>2303.8642009083956</c:v>
                </c:pt>
                <c:pt idx="16">
                  <c:v>2128.4229401137977</c:v>
                </c:pt>
                <c:pt idx="17">
                  <c:v>1460.593835228924</c:v>
                </c:pt>
                <c:pt idx="18">
                  <c:v>1379.6765327405253</c:v>
                </c:pt>
                <c:pt idx="19">
                  <c:v>1345.9191815205709</c:v>
                </c:pt>
                <c:pt idx="20">
                  <c:v>1563.4203581013278</c:v>
                </c:pt>
                <c:pt idx="21">
                  <c:v>1421.6710282945241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367.34598656754252</c:v>
                </c:pt>
                <c:pt idx="6">
                  <c:v>261.47614394038754</c:v>
                </c:pt>
                <c:pt idx="7">
                  <c:v>103.39738555922237</c:v>
                </c:pt>
                <c:pt idx="8">
                  <c:v>101.01846293698553</c:v>
                </c:pt>
                <c:pt idx="9">
                  <c:v>95.206768611260912</c:v>
                </c:pt>
                <c:pt idx="10">
                  <c:v>100.38526197517015</c:v>
                </c:pt>
                <c:pt idx="11">
                  <c:v>109.52724789426482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CED'!$I$10:$I$33</c:f>
              <c:numCache>
                <c:formatCode>#,##0.00</c:formatCode>
                <c:ptCount val="24"/>
                <c:pt idx="0">
                  <c:v>2.5106256663420705</c:v>
                </c:pt>
                <c:pt idx="1">
                  <c:v>2.5106256663420705</c:v>
                </c:pt>
                <c:pt idx="2">
                  <c:v>2.3464296324092579</c:v>
                </c:pt>
                <c:pt idx="3">
                  <c:v>2.5106256663420705</c:v>
                </c:pt>
                <c:pt idx="4">
                  <c:v>2.5101488857507617</c:v>
                </c:pt>
                <c:pt idx="5">
                  <c:v>2.4971608661439646</c:v>
                </c:pt>
                <c:pt idx="6">
                  <c:v>6.5011347139095879</c:v>
                </c:pt>
                <c:pt idx="7">
                  <c:v>5.862922902076722</c:v>
                </c:pt>
                <c:pt idx="8">
                  <c:v>5.7285491640924997</c:v>
                </c:pt>
                <c:pt idx="9">
                  <c:v>5.3989799377981109</c:v>
                </c:pt>
                <c:pt idx="10">
                  <c:v>2.4958992493803698</c:v>
                </c:pt>
                <c:pt idx="11">
                  <c:v>2.7227647053104986</c:v>
                </c:pt>
                <c:pt idx="12">
                  <c:v>5.3987081965548622</c:v>
                </c:pt>
                <c:pt idx="13">
                  <c:v>5.8509757048284214</c:v>
                </c:pt>
                <c:pt idx="14">
                  <c:v>5.8509757048284028</c:v>
                </c:pt>
                <c:pt idx="15">
                  <c:v>2.7226276632257642</c:v>
                </c:pt>
                <c:pt idx="16">
                  <c:v>2.5065791928773371</c:v>
                </c:pt>
                <c:pt idx="17">
                  <c:v>9.548050361068583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10.414876300719946</c:v>
                </c:pt>
                <c:pt idx="21">
                  <c:v>9.6052531995945998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CED'!$J$10:$J$33</c:f>
              <c:numCache>
                <c:formatCode>#,##0.00</c:formatCode>
                <c:ptCount val="24"/>
                <c:pt idx="0">
                  <c:v>13.032583638989099</c:v>
                </c:pt>
                <c:pt idx="1">
                  <c:v>5.172651545765925</c:v>
                </c:pt>
                <c:pt idx="2">
                  <c:v>12.464706555285286</c:v>
                </c:pt>
                <c:pt idx="3">
                  <c:v>12.464706555285282</c:v>
                </c:pt>
                <c:pt idx="4">
                  <c:v>1.395773013623947</c:v>
                </c:pt>
                <c:pt idx="5">
                  <c:v>0.84874134288257408</c:v>
                </c:pt>
                <c:pt idx="6">
                  <c:v>5.1732248996020944</c:v>
                </c:pt>
                <c:pt idx="7">
                  <c:v>5.1732248996020944</c:v>
                </c:pt>
                <c:pt idx="8">
                  <c:v>5.1732248996020944</c:v>
                </c:pt>
                <c:pt idx="9">
                  <c:v>5.1732248996020944</c:v>
                </c:pt>
                <c:pt idx="10">
                  <c:v>5.1732248996020944</c:v>
                </c:pt>
                <c:pt idx="11">
                  <c:v>5.1732248996020944</c:v>
                </c:pt>
                <c:pt idx="12">
                  <c:v>14.895704533744953</c:v>
                </c:pt>
                <c:pt idx="13">
                  <c:v>14.895704533744951</c:v>
                </c:pt>
                <c:pt idx="14">
                  <c:v>14.895704533744887</c:v>
                </c:pt>
                <c:pt idx="15">
                  <c:v>14.895704533744951</c:v>
                </c:pt>
                <c:pt idx="16">
                  <c:v>5.7050385207643721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17.119222458552514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24.285808985825994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24.285808985825998</c:v>
                </c:pt>
                <c:pt idx="22">
                  <c:v>24.285808985825994</c:v>
                </c:pt>
                <c:pt idx="23">
                  <c:v>24.285808985825998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AP'!$C$10:$C$33</c:f>
              <c:numCache>
                <c:formatCode>#,##0.00</c:formatCode>
                <c:ptCount val="24"/>
                <c:pt idx="0">
                  <c:v>15.186928218544853</c:v>
                </c:pt>
                <c:pt idx="1">
                  <c:v>15.186928218544853</c:v>
                </c:pt>
                <c:pt idx="2">
                  <c:v>5.7076190146560615</c:v>
                </c:pt>
                <c:pt idx="3">
                  <c:v>15.186928218544853</c:v>
                </c:pt>
                <c:pt idx="4">
                  <c:v>15.162450853053452</c:v>
                </c:pt>
                <c:pt idx="5">
                  <c:v>10.629291158763198</c:v>
                </c:pt>
                <c:pt idx="6">
                  <c:v>5.7082516660590219</c:v>
                </c:pt>
                <c:pt idx="7">
                  <c:v>26.028835243036056</c:v>
                </c:pt>
                <c:pt idx="8">
                  <c:v>15.27625802281376</c:v>
                </c:pt>
                <c:pt idx="9">
                  <c:v>7.2715876773645727</c:v>
                </c:pt>
                <c:pt idx="10">
                  <c:v>10.629158274730598</c:v>
                </c:pt>
                <c:pt idx="11">
                  <c:v>46.976885318590128</c:v>
                </c:pt>
                <c:pt idx="12">
                  <c:v>6.8841350776983763</c:v>
                </c:pt>
                <c:pt idx="13">
                  <c:v>25.32447439668783</c:v>
                </c:pt>
                <c:pt idx="14">
                  <c:v>25.324474396687819</c:v>
                </c:pt>
                <c:pt idx="15">
                  <c:v>46.974520879868777</c:v>
                </c:pt>
                <c:pt idx="16">
                  <c:v>15.162450853053452</c:v>
                </c:pt>
                <c:pt idx="17">
                  <c:v>12.763277408946699</c:v>
                </c:pt>
                <c:pt idx="18">
                  <c:v>7.8429240455223148</c:v>
                </c:pt>
                <c:pt idx="19">
                  <c:v>7.8444297441859625</c:v>
                </c:pt>
                <c:pt idx="20">
                  <c:v>49.104152227100812</c:v>
                </c:pt>
                <c:pt idx="21">
                  <c:v>20.811336191366841</c:v>
                </c:pt>
                <c:pt idx="22">
                  <c:v>12.451145011047377</c:v>
                </c:pt>
                <c:pt idx="23">
                  <c:v>21.250723119127137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AP'!$D$10:$D$33</c:f>
              <c:numCache>
                <c:formatCode>#,##0.00</c:formatCode>
                <c:ptCount val="24"/>
                <c:pt idx="0">
                  <c:v>96.996558669236322</c:v>
                </c:pt>
                <c:pt idx="1">
                  <c:v>96.996558669236322</c:v>
                </c:pt>
                <c:pt idx="2">
                  <c:v>36.846256838070168</c:v>
                </c:pt>
                <c:pt idx="3">
                  <c:v>96.996558669236322</c:v>
                </c:pt>
                <c:pt idx="4">
                  <c:v>37.818938025801984</c:v>
                </c:pt>
                <c:pt idx="5">
                  <c:v>36.620948370894226</c:v>
                </c:pt>
                <c:pt idx="6">
                  <c:v>36.850340999262897</c:v>
                </c:pt>
                <c:pt idx="7">
                  <c:v>166.2421398462987</c:v>
                </c:pt>
                <c:pt idx="8">
                  <c:v>97.567094295400707</c:v>
                </c:pt>
                <c:pt idx="9">
                  <c:v>46.442504410122879</c:v>
                </c:pt>
                <c:pt idx="10">
                  <c:v>67.886787858821549</c:v>
                </c:pt>
                <c:pt idx="11">
                  <c:v>300.03409164326763</c:v>
                </c:pt>
                <c:pt idx="12">
                  <c:v>43.967904657345059</c:v>
                </c:pt>
                <c:pt idx="13">
                  <c:v>161.74349619868579</c:v>
                </c:pt>
                <c:pt idx="14">
                  <c:v>161.743496198684</c:v>
                </c:pt>
                <c:pt idx="15">
                  <c:v>300.01899033931574</c:v>
                </c:pt>
                <c:pt idx="16">
                  <c:v>96.840225526431539</c:v>
                </c:pt>
                <c:pt idx="17">
                  <c:v>24.476793279764809</c:v>
                </c:pt>
                <c:pt idx="18">
                  <c:v>24.629786747827616</c:v>
                </c:pt>
                <c:pt idx="19">
                  <c:v>24.634515218583758</c:v>
                </c:pt>
                <c:pt idx="20">
                  <c:v>200.53479815559007</c:v>
                </c:pt>
                <c:pt idx="21">
                  <c:v>64.84302983006593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AP'!$E$10:$E$33</c:f>
              <c:numCache>
                <c:formatCode>#,##0.00</c:formatCode>
                <c:ptCount val="24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0.22721304639833934</c:v>
                </c:pt>
                <c:pt idx="4">
                  <c:v>11.119003532375039</c:v>
                </c:pt>
                <c:pt idx="5">
                  <c:v>48.411712991821027</c:v>
                </c:pt>
                <c:pt idx="6">
                  <c:v>25.998882903015012</c:v>
                </c:pt>
                <c:pt idx="7">
                  <c:v>118.55129717025467</c:v>
                </c:pt>
                <c:pt idx="8">
                  <c:v>69.577458522528957</c:v>
                </c:pt>
                <c:pt idx="9">
                  <c:v>33.119274972914916</c:v>
                </c:pt>
                <c:pt idx="10">
                  <c:v>48.411712991821048</c:v>
                </c:pt>
                <c:pt idx="11">
                  <c:v>213.96157913086674</c:v>
                </c:pt>
                <c:pt idx="12">
                  <c:v>6.7081535354238352E-3</c:v>
                </c:pt>
                <c:pt idx="13">
                  <c:v>6.7081535354238352E-3</c:v>
                </c:pt>
                <c:pt idx="14">
                  <c:v>6.7081535354238334E-3</c:v>
                </c:pt>
                <c:pt idx="15">
                  <c:v>6.7081535354238352E-3</c:v>
                </c:pt>
                <c:pt idx="16">
                  <c:v>11.11900353237505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181.12034690831862</c:v>
                </c:pt>
                <c:pt idx="18">
                  <c:v>181.1156669536276</c:v>
                </c:pt>
                <c:pt idx="19">
                  <c:v>3.5828459990649995</c:v>
                </c:pt>
                <c:pt idx="20">
                  <c:v>181.1156669536276</c:v>
                </c:pt>
                <c:pt idx="21">
                  <c:v>3.0239213109406795</c:v>
                </c:pt>
                <c:pt idx="22">
                  <c:v>619.06088115633747</c:v>
                </c:pt>
                <c:pt idx="23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AP'!$G$10:$G$33</c:f>
              <c:numCache>
                <c:formatCode>#,##0.00</c:formatCode>
                <c:ptCount val="24"/>
                <c:pt idx="0">
                  <c:v>68.236463963461659</c:v>
                </c:pt>
                <c:pt idx="1">
                  <c:v>68.236463963461659</c:v>
                </c:pt>
                <c:pt idx="2">
                  <c:v>633.58735588154843</c:v>
                </c:pt>
                <c:pt idx="3">
                  <c:v>68.236463963461659</c:v>
                </c:pt>
                <c:pt idx="4">
                  <c:v>69.477414026903432</c:v>
                </c:pt>
                <c:pt idx="5">
                  <c:v>44.828284817501917</c:v>
                </c:pt>
                <c:pt idx="6">
                  <c:v>5334.3135209200427</c:v>
                </c:pt>
                <c:pt idx="7">
                  <c:v>102.0549530116736</c:v>
                </c:pt>
                <c:pt idx="8">
                  <c:v>70.505960848045547</c:v>
                </c:pt>
                <c:pt idx="9">
                  <c:v>58.417610721572309</c:v>
                </c:pt>
                <c:pt idx="10">
                  <c:v>49.990005949619317</c:v>
                </c:pt>
                <c:pt idx="11">
                  <c:v>184.18894964215411</c:v>
                </c:pt>
                <c:pt idx="12">
                  <c:v>57.473638279471999</c:v>
                </c:pt>
                <c:pt idx="13">
                  <c:v>97.641585780821927</c:v>
                </c:pt>
                <c:pt idx="14">
                  <c:v>97.641585780820847</c:v>
                </c:pt>
                <c:pt idx="15">
                  <c:v>181.11596861432213</c:v>
                </c:pt>
                <c:pt idx="16">
                  <c:v>69.330549471036448</c:v>
                </c:pt>
                <c:pt idx="17">
                  <c:v>34.130808664064467</c:v>
                </c:pt>
                <c:pt idx="18">
                  <c:v>7.3099274761467541</c:v>
                </c:pt>
                <c:pt idx="19">
                  <c:v>7.131071212849645</c:v>
                </c:pt>
                <c:pt idx="20">
                  <c:v>121.7556281401932</c:v>
                </c:pt>
                <c:pt idx="21">
                  <c:v>46.309044927622736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AP'!$H$10:$H$33</c:f>
              <c:numCache>
                <c:formatCode>#,##0.00</c:formatCode>
                <c:ptCount val="24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22.613082279236217</c:v>
                </c:pt>
                <c:pt idx="4">
                  <c:v>0</c:v>
                </c:pt>
                <c:pt idx="5">
                  <c:v>8.5840534710210488</c:v>
                </c:pt>
                <c:pt idx="6">
                  <c:v>250.31243250527098</c:v>
                </c:pt>
                <c:pt idx="7">
                  <c:v>4.6377903672741398</c:v>
                </c:pt>
                <c:pt idx="8">
                  <c:v>3.308489179869528</c:v>
                </c:pt>
                <c:pt idx="9">
                  <c:v>2.7412438701842006</c:v>
                </c:pt>
                <c:pt idx="10">
                  <c:v>2.3457788787870064</c:v>
                </c:pt>
                <c:pt idx="11">
                  <c:v>8.3702918006440381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AP'!$I$10:$I$33</c:f>
              <c:numCache>
                <c:formatCode>#,##0.00</c:formatCode>
                <c:ptCount val="24"/>
                <c:pt idx="0">
                  <c:v>8.1780295486890531E-2</c:v>
                </c:pt>
                <c:pt idx="1">
                  <c:v>8.1780295486890531E-2</c:v>
                </c:pt>
                <c:pt idx="2">
                  <c:v>0.75934417129961329</c:v>
                </c:pt>
                <c:pt idx="3">
                  <c:v>8.1780295486890531E-2</c:v>
                </c:pt>
                <c:pt idx="4">
                  <c:v>8.176476499257497E-2</c:v>
                </c:pt>
                <c:pt idx="5">
                  <c:v>5.8353060015750864E-2</c:v>
                </c:pt>
                <c:pt idx="6">
                  <c:v>6.2235690788455651</c:v>
                </c:pt>
                <c:pt idx="7">
                  <c:v>0.2626015120237582</c:v>
                </c:pt>
                <c:pt idx="8">
                  <c:v>0.18761761340175304</c:v>
                </c:pt>
                <c:pt idx="9">
                  <c:v>0.15545029912911079</c:v>
                </c:pt>
                <c:pt idx="10">
                  <c:v>5.8323578855878036E-2</c:v>
                </c:pt>
                <c:pt idx="11">
                  <c:v>0.20778667231860526</c:v>
                </c:pt>
                <c:pt idx="12">
                  <c:v>0.1554424750108449</c:v>
                </c:pt>
                <c:pt idx="13">
                  <c:v>0.25549530763411488</c:v>
                </c:pt>
                <c:pt idx="14">
                  <c:v>0.25549530763411399</c:v>
                </c:pt>
                <c:pt idx="15">
                  <c:v>0.20777621400808763</c:v>
                </c:pt>
                <c:pt idx="16">
                  <c:v>8.1648486989884347E-2</c:v>
                </c:pt>
                <c:pt idx="17">
                  <c:v>0.22311656541902808</c:v>
                </c:pt>
                <c:pt idx="18">
                  <c:v>4.8808327411334979E-2</c:v>
                </c:pt>
                <c:pt idx="19">
                  <c:v>4.8817697721812492E-2</c:v>
                </c:pt>
                <c:pt idx="20">
                  <c:v>0.79488762955722492</c:v>
                </c:pt>
                <c:pt idx="21">
                  <c:v>0.31287836152560894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AP'!$J$10:$J$33</c:f>
              <c:numCache>
                <c:formatCode>#,##0.00</c:formatCode>
                <c:ptCount val="24"/>
                <c:pt idx="0">
                  <c:v>3.2691771952903053</c:v>
                </c:pt>
                <c:pt idx="1">
                  <c:v>1.9585056587785246</c:v>
                </c:pt>
                <c:pt idx="2">
                  <c:v>3.1680395305754478</c:v>
                </c:pt>
                <c:pt idx="3">
                  <c:v>3.1680395305754478</c:v>
                </c:pt>
                <c:pt idx="4">
                  <c:v>0.4541005529099566</c:v>
                </c:pt>
                <c:pt idx="5">
                  <c:v>0.3686322885338944</c:v>
                </c:pt>
                <c:pt idx="6">
                  <c:v>1.9587227460349703</c:v>
                </c:pt>
                <c:pt idx="7">
                  <c:v>1.9587227460349703</c:v>
                </c:pt>
                <c:pt idx="8">
                  <c:v>1.9587227460349703</c:v>
                </c:pt>
                <c:pt idx="9">
                  <c:v>1.9587227460349703</c:v>
                </c:pt>
                <c:pt idx="10">
                  <c:v>1.9587227460349703</c:v>
                </c:pt>
                <c:pt idx="11">
                  <c:v>1.9587227460349703</c:v>
                </c:pt>
                <c:pt idx="12">
                  <c:v>3.571335988742288</c:v>
                </c:pt>
                <c:pt idx="13">
                  <c:v>3.571335988742288</c:v>
                </c:pt>
                <c:pt idx="14">
                  <c:v>3.5713359887422649</c:v>
                </c:pt>
                <c:pt idx="15">
                  <c:v>3.571335988742288</c:v>
                </c:pt>
                <c:pt idx="16">
                  <c:v>2.0386387022096915</c:v>
                </c:pt>
                <c:pt idx="17">
                  <c:v>0.4702144932824896</c:v>
                </c:pt>
                <c:pt idx="18">
                  <c:v>1.5329795477539125</c:v>
                </c:pt>
                <c:pt idx="19">
                  <c:v>1.5332738519245313</c:v>
                </c:pt>
                <c:pt idx="20">
                  <c:v>1.5329795477539125</c:v>
                </c:pt>
                <c:pt idx="21">
                  <c:v>1.5331196755370822</c:v>
                </c:pt>
                <c:pt idx="22">
                  <c:v>1.0361608982786046</c:v>
                </c:pt>
                <c:pt idx="23">
                  <c:v>0.90343330932678612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27.59650361586122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AP'!$L$10:$L$33</c:f>
              <c:numCache>
                <c:formatCode>#,##0.00</c:formatCode>
                <c:ptCount val="24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6.9625294304655565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14.65392591576185</c:v>
                </c:pt>
                <c:pt idx="10">
                  <c:v>3.7779771973544376</c:v>
                </c:pt>
                <c:pt idx="11">
                  <c:v>3.7779771973544376</c:v>
                </c:pt>
                <c:pt idx="12">
                  <c:v>36.945791547539685</c:v>
                </c:pt>
                <c:pt idx="13">
                  <c:v>36.945791547539685</c:v>
                </c:pt>
                <c:pt idx="14">
                  <c:v>5.100269216428492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3.7779771973544376</c:v>
                </c:pt>
                <c:pt idx="18">
                  <c:v>9.8770975660951699</c:v>
                </c:pt>
                <c:pt idx="19">
                  <c:v>9.8770975660951699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  <c:pt idx="23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EP'!$C$10:$C$33</c:f>
              <c:numCache>
                <c:formatCode>#,##0.00</c:formatCode>
                <c:ptCount val="24"/>
                <c:pt idx="0">
                  <c:v>10.248561404387411</c:v>
                </c:pt>
                <c:pt idx="1">
                  <c:v>10.248561404387411</c:v>
                </c:pt>
                <c:pt idx="2">
                  <c:v>3.8516600001521932</c:v>
                </c:pt>
                <c:pt idx="3">
                  <c:v>10.248561404387411</c:v>
                </c:pt>
                <c:pt idx="4">
                  <c:v>10.232043397609061</c:v>
                </c:pt>
                <c:pt idx="5">
                  <c:v>7.1729412003591166</c:v>
                </c:pt>
                <c:pt idx="6">
                  <c:v>3.8520869309085333</c:v>
                </c:pt>
                <c:pt idx="7">
                  <c:v>17.564981702303573</c:v>
                </c:pt>
                <c:pt idx="8">
                  <c:v>10.308843639946666</c:v>
                </c:pt>
                <c:pt idx="9">
                  <c:v>4.9070695368044728</c:v>
                </c:pt>
                <c:pt idx="10">
                  <c:v>7.1728515265193389</c:v>
                </c:pt>
                <c:pt idx="11">
                  <c:v>31.701308312403846</c:v>
                </c:pt>
                <c:pt idx="12">
                  <c:v>4.6456057501962142</c:v>
                </c:pt>
                <c:pt idx="13">
                  <c:v>17.089659419827036</c:v>
                </c:pt>
                <c:pt idx="14">
                  <c:v>17.089659419827029</c:v>
                </c:pt>
                <c:pt idx="15">
                  <c:v>31.699712723416123</c:v>
                </c:pt>
                <c:pt idx="16">
                  <c:v>10.232043397609061</c:v>
                </c:pt>
                <c:pt idx="17">
                  <c:v>7.218899622155333</c:v>
                </c:pt>
                <c:pt idx="18">
                  <c:v>3.8985443942449391</c:v>
                </c:pt>
                <c:pt idx="19">
                  <c:v>3.8992928438092238</c:v>
                </c:pt>
                <c:pt idx="20">
                  <c:v>31.742768358046948</c:v>
                </c:pt>
                <c:pt idx="21">
                  <c:v>10.292444219568482</c:v>
                </c:pt>
                <c:pt idx="22">
                  <c:v>3.6373594935548046</c:v>
                </c:pt>
                <c:pt idx="23">
                  <c:v>3.1609892824469719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EP'!$D$10:$D$33</c:f>
              <c:numCache>
                <c:formatCode>#,##0.00</c:formatCode>
                <c:ptCount val="24"/>
                <c:pt idx="0">
                  <c:v>7.8035776509813974</c:v>
                </c:pt>
                <c:pt idx="1">
                  <c:v>7.8035776509813974</c:v>
                </c:pt>
                <c:pt idx="2">
                  <c:v>2.9643590486997287</c:v>
                </c:pt>
                <c:pt idx="3">
                  <c:v>7.8035776509813974</c:v>
                </c:pt>
                <c:pt idx="4">
                  <c:v>6.2622695311664982</c:v>
                </c:pt>
                <c:pt idx="5">
                  <c:v>2.8868708569394528</c:v>
                </c:pt>
                <c:pt idx="6">
                  <c:v>2.9646876280786656</c:v>
                </c:pt>
                <c:pt idx="7">
                  <c:v>13.37453065298646</c:v>
                </c:pt>
                <c:pt idx="8">
                  <c:v>7.8494784450147952</c:v>
                </c:pt>
                <c:pt idx="9">
                  <c:v>3.7363973984510559</c:v>
                </c:pt>
                <c:pt idx="10">
                  <c:v>5.4616352146938096</c:v>
                </c:pt>
                <c:pt idx="11">
                  <c:v>24.138375259930676</c:v>
                </c:pt>
                <c:pt idx="12">
                  <c:v>3.5373106309323052</c:v>
                </c:pt>
                <c:pt idx="13">
                  <c:v>13.01260528666544</c:v>
                </c:pt>
                <c:pt idx="14">
                  <c:v>13.012605286665295</c:v>
                </c:pt>
                <c:pt idx="15">
                  <c:v>24.137160328188394</c:v>
                </c:pt>
                <c:pt idx="16">
                  <c:v>7.7910003200323761</c:v>
                </c:pt>
                <c:pt idx="17">
                  <c:v>1.9295333500113572</c:v>
                </c:pt>
                <c:pt idx="18">
                  <c:v>1.9815182729234715</c:v>
                </c:pt>
                <c:pt idx="19">
                  <c:v>1.9818986883652381</c:v>
                </c:pt>
                <c:pt idx="20">
                  <c:v>16.133447316078371</c:v>
                </c:pt>
                <c:pt idx="21">
                  <c:v>5.216758463868155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6.0167340223370711E-2</c:v>
                </c:pt>
                <c:pt idx="4">
                  <c:v>7.0350129922593823</c:v>
                </c:pt>
                <c:pt idx="5">
                  <c:v>18.918694751777739</c:v>
                </c:pt>
                <c:pt idx="6">
                  <c:v>10.160039774102867</c:v>
                </c:pt>
                <c:pt idx="7">
                  <c:v>46.328371069419887</c:v>
                </c:pt>
                <c:pt idx="8">
                  <c:v>27.190004609309909</c:v>
                </c:pt>
                <c:pt idx="9">
                  <c:v>12.942600352080628</c:v>
                </c:pt>
                <c:pt idx="10">
                  <c:v>18.918694751777753</c:v>
                </c:pt>
                <c:pt idx="11">
                  <c:v>83.613521481239033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2.2301345448548365E-3</c:v>
                </c:pt>
                <c:pt idx="16">
                  <c:v>7.0350129922593903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35.214540122842294</c:v>
                </c:pt>
                <c:pt idx="18">
                  <c:v>35.213630217052845</c:v>
                </c:pt>
                <c:pt idx="19">
                  <c:v>0.44804535984481542</c:v>
                </c:pt>
                <c:pt idx="20">
                  <c:v>35.213630217052845</c:v>
                </c:pt>
                <c:pt idx="21">
                  <c:v>0.39968749699940909</c:v>
                </c:pt>
                <c:pt idx="22">
                  <c:v>120.36165240450248</c:v>
                </c:pt>
                <c:pt idx="23">
                  <c:v>1.1910420867971694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EP'!$G$10:$G$33</c:f>
              <c:numCache>
                <c:formatCode>#,##0.00</c:formatCode>
                <c:ptCount val="24"/>
                <c:pt idx="0">
                  <c:v>45.956898597921636</c:v>
                </c:pt>
                <c:pt idx="1">
                  <c:v>45.956898597921636</c:v>
                </c:pt>
                <c:pt idx="2">
                  <c:v>455.10124904746283</c:v>
                </c:pt>
                <c:pt idx="3">
                  <c:v>45.956898597921636</c:v>
                </c:pt>
                <c:pt idx="4">
                  <c:v>46.792671920836142</c:v>
                </c:pt>
                <c:pt idx="5">
                  <c:v>24.799961662942771</c:v>
                </c:pt>
                <c:pt idx="6">
                  <c:v>2.5687275401899652</c:v>
                </c:pt>
                <c:pt idx="7">
                  <c:v>49.531301359705708</c:v>
                </c:pt>
                <c:pt idx="8">
                  <c:v>47.485928582256712</c:v>
                </c:pt>
                <c:pt idx="9">
                  <c:v>21.415536163571453</c:v>
                </c:pt>
                <c:pt idx="10">
                  <c:v>27.655535698676008</c:v>
                </c:pt>
                <c:pt idx="11">
                  <c:v>89.394175418508496</c:v>
                </c:pt>
                <c:pt idx="12">
                  <c:v>21.069481682371162</c:v>
                </c:pt>
                <c:pt idx="13">
                  <c:v>47.253493008695713</c:v>
                </c:pt>
                <c:pt idx="14">
                  <c:v>47.25349300869518</c:v>
                </c:pt>
                <c:pt idx="15">
                  <c:v>87.650790267695513</c:v>
                </c:pt>
                <c:pt idx="16">
                  <c:v>46.693759417028481</c:v>
                </c:pt>
                <c:pt idx="17">
                  <c:v>18.881890079889125</c:v>
                </c:pt>
                <c:pt idx="18">
                  <c:v>2.6457069320779585</c:v>
                </c:pt>
                <c:pt idx="19">
                  <c:v>2.5809728759337855</c:v>
                </c:pt>
                <c:pt idx="20">
                  <c:v>55.570637927686981</c:v>
                </c:pt>
                <c:pt idx="21">
                  <c:v>31.18889752325013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EP'!$H$10:$H$33</c:f>
              <c:numCache>
                <c:formatCode>#,##0.00</c:formatCode>
                <c:ptCount val="24"/>
                <c:pt idx="0">
                  <c:v>0.19167747192240056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0</c:v>
                </c:pt>
                <c:pt idx="5">
                  <c:v>4.7488811552936836</c:v>
                </c:pt>
                <c:pt idx="6">
                  <c:v>0.1205374293255512</c:v>
                </c:pt>
                <c:pt idx="7">
                  <c:v>1.8569885373235813</c:v>
                </c:pt>
                <c:pt idx="8">
                  <c:v>2.2282751560403491</c:v>
                </c:pt>
                <c:pt idx="9">
                  <c:v>1.0049231132525556</c:v>
                </c:pt>
                <c:pt idx="10">
                  <c:v>1.2977348230139238</c:v>
                </c:pt>
                <c:pt idx="11">
                  <c:v>3.3514960136038332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EP'!$I$10:$I$33</c:f>
              <c:numCache>
                <c:formatCode>#,##0.00</c:formatCode>
                <c:ptCount val="24"/>
                <c:pt idx="0">
                  <c:v>5.5078597698315343E-2</c:v>
                </c:pt>
                <c:pt idx="1">
                  <c:v>5.5078597698315343E-2</c:v>
                </c:pt>
                <c:pt idx="2">
                  <c:v>0.54543146672259646</c:v>
                </c:pt>
                <c:pt idx="3">
                  <c:v>5.5078597698315343E-2</c:v>
                </c:pt>
                <c:pt idx="4">
                  <c:v>5.5068137992302181E-2</c:v>
                </c:pt>
                <c:pt idx="5">
                  <c:v>3.2282155277576455E-2</c:v>
                </c:pt>
                <c:pt idx="6">
                  <c:v>2.9969466977164067E-3</c:v>
                </c:pt>
                <c:pt idx="7">
                  <c:v>0.10407537673978885</c:v>
                </c:pt>
                <c:pt idx="8">
                  <c:v>0.12636089890286287</c:v>
                </c:pt>
                <c:pt idx="9">
                  <c:v>5.6987121888710308E-2</c:v>
                </c:pt>
                <c:pt idx="10">
                  <c:v>3.2265845672210081E-2</c:v>
                </c:pt>
                <c:pt idx="11">
                  <c:v>8.2322259629077021E-2</c:v>
                </c:pt>
                <c:pt idx="12">
                  <c:v>5.6984253615160574E-2</c:v>
                </c:pt>
                <c:pt idx="13">
                  <c:v>0.10125901481809832</c:v>
                </c:pt>
                <c:pt idx="14">
                  <c:v>0.10125901481809797</c:v>
                </c:pt>
                <c:pt idx="15">
                  <c:v>8.2318116188383222E-2</c:v>
                </c:pt>
                <c:pt idx="16">
                  <c:v>5.4989825370744247E-2</c:v>
                </c:pt>
                <c:pt idx="17">
                  <c:v>0.1234328346776062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0.31516557236399784</c:v>
                </c:pt>
                <c:pt idx="21">
                  <c:v>0.21072192635620321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EP'!$J$10:$J$33</c:f>
              <c:numCache>
                <c:formatCode>#,##0.00</c:formatCode>
                <c:ptCount val="24"/>
                <c:pt idx="0">
                  <c:v>2.2682187296378236</c:v>
                </c:pt>
                <c:pt idx="1">
                  <c:v>1.3647977835575651</c:v>
                </c:pt>
                <c:pt idx="2">
                  <c:v>2.2273488810124773</c:v>
                </c:pt>
                <c:pt idx="3">
                  <c:v>2.2273488810124764</c:v>
                </c:pt>
                <c:pt idx="4">
                  <c:v>0.25373561153340285</c:v>
                </c:pt>
                <c:pt idx="5">
                  <c:v>0.20437319376105273</c:v>
                </c:pt>
                <c:pt idx="6">
                  <c:v>1.3649490622659559</c:v>
                </c:pt>
                <c:pt idx="7">
                  <c:v>1.3649490622659559</c:v>
                </c:pt>
                <c:pt idx="8">
                  <c:v>1.3649490622659559</c:v>
                </c:pt>
                <c:pt idx="9">
                  <c:v>1.3649490622659559</c:v>
                </c:pt>
                <c:pt idx="10">
                  <c:v>1.3649490622659559</c:v>
                </c:pt>
                <c:pt idx="11">
                  <c:v>1.3649490622659559</c:v>
                </c:pt>
                <c:pt idx="12">
                  <c:v>2.5149484916439961</c:v>
                </c:pt>
                <c:pt idx="13">
                  <c:v>2.5149484916439961</c:v>
                </c:pt>
                <c:pt idx="14">
                  <c:v>2.5149484916439797</c:v>
                </c:pt>
                <c:pt idx="15">
                  <c:v>2.5149484916439961</c:v>
                </c:pt>
                <c:pt idx="16">
                  <c:v>1.4104672769626057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0.64569726064661825</c:v>
                </c:pt>
                <c:pt idx="23">
                  <c:v>0.56298632189106612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19.23376943102549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EP'!$L$10:$L$33</c:f>
              <c:numCache>
                <c:formatCode>#,##0.00</c:formatCode>
                <c:ptCount val="24"/>
                <c:pt idx="0">
                  <c:v>0.79977259630269326</c:v>
                </c:pt>
                <c:pt idx="1">
                  <c:v>0.79977259630269326</c:v>
                </c:pt>
                <c:pt idx="2">
                  <c:v>0.79977259630269326</c:v>
                </c:pt>
                <c:pt idx="3">
                  <c:v>0.79977259630269326</c:v>
                </c:pt>
                <c:pt idx="4">
                  <c:v>0.79977259630269326</c:v>
                </c:pt>
                <c:pt idx="5">
                  <c:v>0.79977259630269326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0.79977259630269326</c:v>
                </c:pt>
                <c:pt idx="11">
                  <c:v>0.79977259630269326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0.79977259630269326</c:v>
                </c:pt>
                <c:pt idx="16">
                  <c:v>0.79977259630269326</c:v>
                </c:pt>
                <c:pt idx="17">
                  <c:v>0.79977259630269326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0.79977259630269326</c:v>
                </c:pt>
                <c:pt idx="21">
                  <c:v>0.79977259630269326</c:v>
                </c:pt>
                <c:pt idx="22">
                  <c:v>0.79977259630269326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Smog'!$C$10:$C$33</c:f>
              <c:numCache>
                <c:formatCode>#,##0.00</c:formatCode>
                <c:ptCount val="24"/>
                <c:pt idx="0">
                  <c:v>4.01166238927504</c:v>
                </c:pt>
                <c:pt idx="1">
                  <c:v>4.01166238927504</c:v>
                </c:pt>
                <c:pt idx="2">
                  <c:v>1.5076808294548378</c:v>
                </c:pt>
                <c:pt idx="3">
                  <c:v>4.01166238927504</c:v>
                </c:pt>
                <c:pt idx="4">
                  <c:v>4.0051966362855396</c:v>
                </c:pt>
                <c:pt idx="5">
                  <c:v>2.8077519662070105</c:v>
                </c:pt>
                <c:pt idx="6">
                  <c:v>1.507847945793459</c:v>
                </c:pt>
                <c:pt idx="7">
                  <c:v>6.8755773306163288</c:v>
                </c:pt>
                <c:pt idx="8">
                  <c:v>4.0352590647099902</c:v>
                </c:pt>
                <c:pt idx="9">
                  <c:v>1.9208067869826519</c:v>
                </c:pt>
                <c:pt idx="10">
                  <c:v>2.8077168645809243</c:v>
                </c:pt>
                <c:pt idx="11">
                  <c:v>12.409053449515275</c:v>
                </c:pt>
                <c:pt idx="12">
                  <c:v>1.8184602821898181</c:v>
                </c:pt>
                <c:pt idx="13">
                  <c:v>6.6895187758440287</c:v>
                </c:pt>
                <c:pt idx="14">
                  <c:v>6.6895187758440251</c:v>
                </c:pt>
                <c:pt idx="15">
                  <c:v>12.408428877531149</c:v>
                </c:pt>
                <c:pt idx="16">
                  <c:v>4.0051966362855396</c:v>
                </c:pt>
                <c:pt idx="17">
                  <c:v>3.082516467418146</c:v>
                </c:pt>
                <c:pt idx="18">
                  <c:v>1.782801155364325</c:v>
                </c:pt>
                <c:pt idx="19">
                  <c:v>1.7831434207364749</c:v>
                </c:pt>
                <c:pt idx="20">
                  <c:v>12.682050486720804</c:v>
                </c:pt>
                <c:pt idx="21">
                  <c:v>4.4391686465755456</c:v>
                </c:pt>
                <c:pt idx="22">
                  <c:v>2.3014396546779534</c:v>
                </c:pt>
                <c:pt idx="23">
                  <c:v>2.4600798130051786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Smog'!$D$10:$D$33</c:f>
              <c:numCache>
                <c:formatCode>#,##0.00</c:formatCode>
                <c:ptCount val="24"/>
                <c:pt idx="0">
                  <c:v>8.1845282078416233</c:v>
                </c:pt>
                <c:pt idx="1">
                  <c:v>8.1845282078416233</c:v>
                </c:pt>
                <c:pt idx="2">
                  <c:v>3.1090714204916328</c:v>
                </c:pt>
                <c:pt idx="3">
                  <c:v>8.1845282078416233</c:v>
                </c:pt>
                <c:pt idx="4">
                  <c:v>4.5737393098513683</c:v>
                </c:pt>
                <c:pt idx="5">
                  <c:v>2.7982917464281405</c:v>
                </c:pt>
                <c:pt idx="6">
                  <c:v>3.1094160402693434</c:v>
                </c:pt>
                <c:pt idx="7">
                  <c:v>14.027440783169965</c:v>
                </c:pt>
                <c:pt idx="8">
                  <c:v>8.2326697603872603</c:v>
                </c:pt>
                <c:pt idx="9">
                  <c:v>3.9187986935047454</c:v>
                </c:pt>
                <c:pt idx="10">
                  <c:v>5.728258175271816</c:v>
                </c:pt>
                <c:pt idx="11">
                  <c:v>25.316748553341196</c:v>
                </c:pt>
                <c:pt idx="12">
                  <c:v>3.7099930228954063</c:v>
                </c:pt>
                <c:pt idx="13">
                  <c:v>13.647847152879727</c:v>
                </c:pt>
                <c:pt idx="14">
                  <c:v>13.647847152879574</c:v>
                </c:pt>
                <c:pt idx="15">
                  <c:v>25.315474311761239</c:v>
                </c:pt>
                <c:pt idx="16">
                  <c:v>8.1713368839981726</c:v>
                </c:pt>
                <c:pt idx="17">
                  <c:v>1.8703286414130937</c:v>
                </c:pt>
                <c:pt idx="18">
                  <c:v>2.0782508900973369</c:v>
                </c:pt>
                <c:pt idx="19">
                  <c:v>2.0786498764409198</c:v>
                </c:pt>
                <c:pt idx="20">
                  <c:v>16.921040650061816</c:v>
                </c:pt>
                <c:pt idx="21">
                  <c:v>5.471427172337525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0.12758421422426511</c:v>
                </c:pt>
                <c:pt idx="4">
                  <c:v>2.9705398421107532</c:v>
                </c:pt>
                <c:pt idx="5">
                  <c:v>18.616653187729554</c:v>
                </c:pt>
                <c:pt idx="6">
                  <c:v>9.997832267484398</c:v>
                </c:pt>
                <c:pt idx="7">
                  <c:v>45.588727355030073</c:v>
                </c:pt>
                <c:pt idx="8">
                  <c:v>26.755909571231157</c:v>
                </c:pt>
                <c:pt idx="9">
                  <c:v>12.735968588923415</c:v>
                </c:pt>
                <c:pt idx="10">
                  <c:v>18.616653187729568</c:v>
                </c:pt>
                <c:pt idx="11">
                  <c:v>82.278611270195199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2.8030284752855088E-3</c:v>
                </c:pt>
                <c:pt idx="15">
                  <c:v>2.8030284752855092E-3</c:v>
                </c:pt>
                <c:pt idx="16">
                  <c:v>2.9705398421107558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2.7923853073775082</c:v>
                </c:pt>
                <c:pt idx="18">
                  <c:v>2.7923131551486646</c:v>
                </c:pt>
                <c:pt idx="19">
                  <c:v>1.7022595966043956</c:v>
                </c:pt>
                <c:pt idx="20">
                  <c:v>2.7923131551486646</c:v>
                </c:pt>
                <c:pt idx="21">
                  <c:v>1.5288519740882964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Smog'!$G$10:$G$33</c:f>
              <c:numCache>
                <c:formatCode>#,##0.00</c:formatCode>
                <c:ptCount val="24"/>
                <c:pt idx="0">
                  <c:v>23.99805620187233</c:v>
                </c:pt>
                <c:pt idx="1">
                  <c:v>23.99805620187233</c:v>
                </c:pt>
                <c:pt idx="2">
                  <c:v>116.37266839207332</c:v>
                </c:pt>
                <c:pt idx="3">
                  <c:v>23.99805620187233</c:v>
                </c:pt>
                <c:pt idx="4">
                  <c:v>24.434485460313091</c:v>
                </c:pt>
                <c:pt idx="5">
                  <c:v>18.156927051263288</c:v>
                </c:pt>
                <c:pt idx="6">
                  <c:v>2.3830678465861479</c:v>
                </c:pt>
                <c:pt idx="7">
                  <c:v>37.122530562517191</c:v>
                </c:pt>
                <c:pt idx="8">
                  <c:v>24.794148335803477</c:v>
                </c:pt>
                <c:pt idx="9">
                  <c:v>27.110954050780986</c:v>
                </c:pt>
                <c:pt idx="10">
                  <c:v>20.247593567646025</c:v>
                </c:pt>
                <c:pt idx="11">
                  <c:v>66.998805159282057</c:v>
                </c:pt>
                <c:pt idx="12">
                  <c:v>26.672867090583992</c:v>
                </c:pt>
                <c:pt idx="13">
                  <c:v>35.518151389459341</c:v>
                </c:pt>
                <c:pt idx="14">
                  <c:v>35.51815138945895</c:v>
                </c:pt>
                <c:pt idx="15">
                  <c:v>65.882834049132853</c:v>
                </c:pt>
                <c:pt idx="16">
                  <c:v>24.382834720209587</c:v>
                </c:pt>
                <c:pt idx="17">
                  <c:v>13.824098013941752</c:v>
                </c:pt>
                <c:pt idx="18">
                  <c:v>4.5014358538945327</c:v>
                </c:pt>
                <c:pt idx="19">
                  <c:v>4.391296594794305</c:v>
                </c:pt>
                <c:pt idx="20">
                  <c:v>44.31420020164142</c:v>
                </c:pt>
                <c:pt idx="21">
                  <c:v>16.286410494881448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20.674167213293646</c:v>
                </c:pt>
                <c:pt idx="4">
                  <c:v>0</c:v>
                </c:pt>
                <c:pt idx="5">
                  <c:v>3.4768234678615575</c:v>
                </c:pt>
                <c:pt idx="6">
                  <c:v>0.11182535618963631</c:v>
                </c:pt>
                <c:pt idx="7">
                  <c:v>1.6898545960267242</c:v>
                </c:pt>
                <c:pt idx="8">
                  <c:v>1.1634643440982169</c:v>
                </c:pt>
                <c:pt idx="9">
                  <c:v>1.2721803526124877</c:v>
                </c:pt>
                <c:pt idx="10">
                  <c:v>0.95011745717964613</c:v>
                </c:pt>
                <c:pt idx="11">
                  <c:v>3.0498523972131593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Smog'!$I$10:$I$33</c:f>
              <c:numCache>
                <c:formatCode>#,##0.00</c:formatCode>
                <c:ptCount val="24"/>
                <c:pt idx="0">
                  <c:v>2.8761281187592243E-2</c:v>
                </c:pt>
                <c:pt idx="1">
                  <c:v>2.8761281187592243E-2</c:v>
                </c:pt>
                <c:pt idx="2">
                  <c:v>0.13947075588204155</c:v>
                </c:pt>
                <c:pt idx="3">
                  <c:v>2.8761281187592243E-2</c:v>
                </c:pt>
                <c:pt idx="4">
                  <c:v>2.8755819273920576E-2</c:v>
                </c:pt>
                <c:pt idx="5">
                  <c:v>2.3634905021178078E-2</c:v>
                </c:pt>
                <c:pt idx="6">
                  <c:v>2.7803366458757773E-3</c:v>
                </c:pt>
                <c:pt idx="7">
                  <c:v>9.5690913965841826E-2</c:v>
                </c:pt>
                <c:pt idx="8">
                  <c:v>6.5977668854383734E-2</c:v>
                </c:pt>
                <c:pt idx="9">
                  <c:v>7.2142729988667567E-2</c:v>
                </c:pt>
                <c:pt idx="10">
                  <c:v>2.3622964183571273E-2</c:v>
                </c:pt>
                <c:pt idx="11">
                  <c:v>7.5716819024218715E-2</c:v>
                </c:pt>
                <c:pt idx="12">
                  <c:v>7.2139098903654428E-2</c:v>
                </c:pt>
                <c:pt idx="13">
                  <c:v>9.3101442231149259E-2</c:v>
                </c:pt>
                <c:pt idx="14">
                  <c:v>9.3101442231148954E-2</c:v>
                </c:pt>
                <c:pt idx="15">
                  <c:v>7.5713008048298405E-2</c:v>
                </c:pt>
                <c:pt idx="16">
                  <c:v>2.8714925507134757E-2</c:v>
                </c:pt>
                <c:pt idx="17">
                  <c:v>9.0369533849755171E-2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0.28965283317858903</c:v>
                </c:pt>
                <c:pt idx="21">
                  <c:v>0.11003607262330928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Smog'!$J$10:$J$33</c:f>
              <c:numCache>
                <c:formatCode>#,##0.00</c:formatCode>
                <c:ptCount val="24"/>
                <c:pt idx="0">
                  <c:v>1.0850454527851054</c:v>
                </c:pt>
                <c:pt idx="1">
                  <c:v>0.56880566580894365</c:v>
                </c:pt>
                <c:pt idx="2">
                  <c:v>1.0546601462778895</c:v>
                </c:pt>
                <c:pt idx="3">
                  <c:v>1.0546601462778893</c:v>
                </c:pt>
                <c:pt idx="4">
                  <c:v>0.1596554545615633</c:v>
                </c:pt>
                <c:pt idx="5">
                  <c:v>0.12238652785848128</c:v>
                </c:pt>
                <c:pt idx="6">
                  <c:v>0.56886871411359752</c:v>
                </c:pt>
                <c:pt idx="7">
                  <c:v>0.56886871411359752</c:v>
                </c:pt>
                <c:pt idx="8">
                  <c:v>0.56886871411359752</c:v>
                </c:pt>
                <c:pt idx="9">
                  <c:v>0.56886871411359752</c:v>
                </c:pt>
                <c:pt idx="10">
                  <c:v>0.56886871411359752</c:v>
                </c:pt>
                <c:pt idx="11">
                  <c:v>0.56886871411359752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1.2166460557947221</c:v>
                </c:pt>
                <c:pt idx="15">
                  <c:v>1.2166460557947285</c:v>
                </c:pt>
                <c:pt idx="16">
                  <c:v>0.60457683669516504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0.44943401294913266</c:v>
                </c:pt>
                <c:pt idx="22">
                  <c:v>0.30848029108494324</c:v>
                </c:pt>
                <c:pt idx="23">
                  <c:v>0.26896534186915977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5.8944475611952303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2.9306196877251089</c:v>
                </c:pt>
                <c:pt idx="15">
                  <c:v>2.1708293983148952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2.1708293983148952</c:v>
                </c:pt>
                <c:pt idx="22">
                  <c:v>2.1708293983148952</c:v>
                </c:pt>
                <c:pt idx="23">
                  <c:v>2.1708293983148952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Ozone'!$C$10:$C$33</c:f>
              <c:numCache>
                <c:formatCode>#,##0.00</c:formatCode>
                <c:ptCount val="24"/>
                <c:pt idx="0">
                  <c:v>9.1483889342119874E-4</c:v>
                </c:pt>
                <c:pt idx="1">
                  <c:v>9.1483889342119874E-4</c:v>
                </c:pt>
                <c:pt idx="2">
                  <c:v>3.4381882815918459E-4</c:v>
                </c:pt>
                <c:pt idx="3">
                  <c:v>9.1483889342119874E-4</c:v>
                </c:pt>
                <c:pt idx="4">
                  <c:v>9.1336441183823632E-4</c:v>
                </c:pt>
                <c:pt idx="5">
                  <c:v>6.4029333790229621E-4</c:v>
                </c:pt>
                <c:pt idx="6">
                  <c:v>3.4385693817729217E-4</c:v>
                </c:pt>
                <c:pt idx="7">
                  <c:v>1.5679399078020657E-3</c:v>
                </c:pt>
                <c:pt idx="8">
                  <c:v>9.2021999341132781E-4</c:v>
                </c:pt>
                <c:pt idx="9">
                  <c:v>4.3803006957339978E-4</c:v>
                </c:pt>
                <c:pt idx="10">
                  <c:v>6.4028533315771657E-4</c:v>
                </c:pt>
                <c:pt idx="11">
                  <c:v>2.8298205642899501E-3</c:v>
                </c:pt>
                <c:pt idx="12">
                  <c:v>4.1469047762754727E-4</c:v>
                </c:pt>
                <c:pt idx="13">
                  <c:v>1.5255102151104534E-3</c:v>
                </c:pt>
                <c:pt idx="14">
                  <c:v>1.5255102151104528E-3</c:v>
                </c:pt>
                <c:pt idx="15">
                  <c:v>2.8296781338739835E-3</c:v>
                </c:pt>
                <c:pt idx="16">
                  <c:v>9.1336441183823632E-4</c:v>
                </c:pt>
                <c:pt idx="17">
                  <c:v>1.0769855356580317E-3</c:v>
                </c:pt>
                <c:pt idx="18">
                  <c:v>7.8058250527540543E-4</c:v>
                </c:pt>
                <c:pt idx="19">
                  <c:v>7.807323629086348E-4</c:v>
                </c:pt>
                <c:pt idx="20">
                  <c:v>3.2661000363809578E-3</c:v>
                </c:pt>
                <c:pt idx="21">
                  <c:v>1.3547820477028732E-3</c:v>
                </c:pt>
                <c:pt idx="22">
                  <c:v>1.8032606984983214E-3</c:v>
                </c:pt>
                <c:pt idx="23">
                  <c:v>1.5814942892766618E-3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Ozone'!$D$10:$D$33</c:f>
              <c:numCache>
                <c:formatCode>#,##0.00</c:formatCode>
                <c:ptCount val="24"/>
                <c:pt idx="0">
                  <c:v>1.7629744214910817E-3</c:v>
                </c:pt>
                <c:pt idx="1">
                  <c:v>1.7629744214910817E-3</c:v>
                </c:pt>
                <c:pt idx="2">
                  <c:v>6.6970425780488152E-4</c:v>
                </c:pt>
                <c:pt idx="3">
                  <c:v>1.7629744214910817E-3</c:v>
                </c:pt>
                <c:pt idx="4">
                  <c:v>4.5816144082491154E-3</c:v>
                </c:pt>
                <c:pt idx="5">
                  <c:v>4.4902004901454764E-4</c:v>
                </c:pt>
                <c:pt idx="6">
                  <c:v>6.6977849004378582E-4</c:v>
                </c:pt>
                <c:pt idx="7">
                  <c:v>3.0215570979418901E-3</c:v>
                </c:pt>
                <c:pt idx="8">
                  <c:v>1.7733442709916929E-3</c:v>
                </c:pt>
                <c:pt idx="9">
                  <c:v>8.4412218813080097E-4</c:v>
                </c:pt>
                <c:pt idx="10">
                  <c:v>1.2338857398066904E-3</c:v>
                </c:pt>
                <c:pt idx="11">
                  <c:v>5.4533112968074395E-3</c:v>
                </c:pt>
                <c:pt idx="12">
                  <c:v>7.9914475668962644E-4</c:v>
                </c:pt>
                <c:pt idx="13">
                  <c:v>2.9397913756218845E-3</c:v>
                </c:pt>
                <c:pt idx="14">
                  <c:v>2.9397913756218511E-3</c:v>
                </c:pt>
                <c:pt idx="15">
                  <c:v>5.4530368209604252E-3</c:v>
                </c:pt>
                <c:pt idx="16">
                  <c:v>1.7601329667448781E-3</c:v>
                </c:pt>
                <c:pt idx="17">
                  <c:v>3.0011704794991289E-4</c:v>
                </c:pt>
                <c:pt idx="18">
                  <c:v>4.476621092431791E-4</c:v>
                </c:pt>
                <c:pt idx="19">
                  <c:v>4.4774805222002505E-4</c:v>
                </c:pt>
                <c:pt idx="20">
                  <c:v>3.6448480710822503E-3</c:v>
                </c:pt>
                <c:pt idx="21">
                  <c:v>1.1785634930844859E-3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9.6194495787846042E-4</c:v>
                </c:pt>
                <c:pt idx="5">
                  <c:v>0.10576648315391211</c:v>
                </c:pt>
                <c:pt idx="6">
                  <c:v>5.6800518730804689E-2</c:v>
                </c:pt>
                <c:pt idx="7">
                  <c:v>0.25900248101426493</c:v>
                </c:pt>
                <c:pt idx="8">
                  <c:v>0.15200790552398649</c:v>
                </c:pt>
                <c:pt idx="9">
                  <c:v>7.2356647224699339E-2</c:v>
                </c:pt>
                <c:pt idx="10">
                  <c:v>0.1057664831539122</c:v>
                </c:pt>
                <c:pt idx="11">
                  <c:v>0.4674481103065386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9.619449578784614E-4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1.205229333065407E-3</c:v>
                </c:pt>
                <c:pt idx="22">
                  <c:v>0.33991302546209623</c:v>
                </c:pt>
                <c:pt idx="23">
                  <c:v>3.5915030384988636E-3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Ozone'!$G$10:$G$33</c:f>
              <c:numCache>
                <c:formatCode>#,##0.00</c:formatCode>
                <c:ptCount val="24"/>
                <c:pt idx="0">
                  <c:v>7.2100211026940907E-3</c:v>
                </c:pt>
                <c:pt idx="1">
                  <c:v>7.2100211026940907E-3</c:v>
                </c:pt>
                <c:pt idx="2">
                  <c:v>0.11551012800198911</c:v>
                </c:pt>
                <c:pt idx="3">
                  <c:v>7.2100211026940907E-3</c:v>
                </c:pt>
                <c:pt idx="4">
                  <c:v>7.3411427292425536E-3</c:v>
                </c:pt>
                <c:pt idx="5">
                  <c:v>5.1606364301979646E-3</c:v>
                </c:pt>
                <c:pt idx="6">
                  <c:v>4.6208163479780854E-4</c:v>
                </c:pt>
                <c:pt idx="7">
                  <c:v>1.2948923340586933E-2</c:v>
                </c:pt>
                <c:pt idx="8">
                  <c:v>7.4496724890811394E-3</c:v>
                </c:pt>
                <c:pt idx="9">
                  <c:v>0.26326991642788439</c:v>
                </c:pt>
                <c:pt idx="10">
                  <c:v>5.7548542599760001E-3</c:v>
                </c:pt>
                <c:pt idx="11">
                  <c:v>2.3370238471685602E-2</c:v>
                </c:pt>
                <c:pt idx="12">
                  <c:v>0.25901572761611569</c:v>
                </c:pt>
                <c:pt idx="13">
                  <c:v>1.2371547044673989E-2</c:v>
                </c:pt>
                <c:pt idx="14">
                  <c:v>1.2371547044673848E-2</c:v>
                </c:pt>
                <c:pt idx="15">
                  <c:v>2.2948057513972529E-2</c:v>
                </c:pt>
                <c:pt idx="16">
                  <c:v>7.3256246838232352E-3</c:v>
                </c:pt>
                <c:pt idx="17">
                  <c:v>3.9291419535890841E-3</c:v>
                </c:pt>
                <c:pt idx="18">
                  <c:v>6.6804916707280512E-4</c:v>
                </c:pt>
                <c:pt idx="19">
                  <c:v>6.5170361807641893E-4</c:v>
                </c:pt>
                <c:pt idx="20">
                  <c:v>1.4997375413903179E-2</c:v>
                </c:pt>
                <c:pt idx="21">
                  <c:v>4.8931197746787582E-3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Ozone'!$H$10:$H$33</c:f>
              <c:numCache>
                <c:formatCode>#,##0.00</c:formatCode>
                <c:ptCount val="24"/>
                <c:pt idx="0">
                  <c:v>2.4496654395955367E-4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6.685030073190947E-3</c:v>
                </c:pt>
                <c:pt idx="4">
                  <c:v>0</c:v>
                </c:pt>
                <c:pt idx="5">
                  <c:v>9.8819705553452632E-4</c:v>
                </c:pt>
                <c:pt idx="6">
                  <c:v>2.1683160835717492E-5</c:v>
                </c:pt>
                <c:pt idx="7">
                  <c:v>5.3798937958976013E-4</c:v>
                </c:pt>
                <c:pt idx="8">
                  <c:v>3.4957556109073114E-4</c:v>
                </c:pt>
                <c:pt idx="9">
                  <c:v>1.2353929503408157E-2</c:v>
                </c:pt>
                <c:pt idx="10">
                  <c:v>2.7004628859524939E-4</c:v>
                </c:pt>
                <c:pt idx="11">
                  <c:v>9.7096413080448361E-4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Ozone'!$I$10:$I$33</c:f>
              <c:numCache>
                <c:formatCode>#,##0.00</c:formatCode>
                <c:ptCount val="24"/>
                <c:pt idx="0">
                  <c:v>8.6410933685070541E-6</c:v>
                </c:pt>
                <c:pt idx="1">
                  <c:v>8.6410933685070541E-6</c:v>
                </c:pt>
                <c:pt idx="2">
                  <c:v>1.3843701521212295E-4</c:v>
                </c:pt>
                <c:pt idx="3">
                  <c:v>8.6410933685070541E-6</c:v>
                </c:pt>
                <c:pt idx="4">
                  <c:v>8.6394523808994521E-6</c:v>
                </c:pt>
                <c:pt idx="5">
                  <c:v>6.7176098429097394E-6</c:v>
                </c:pt>
                <c:pt idx="6">
                  <c:v>5.3911285171967983E-7</c:v>
                </c:pt>
                <c:pt idx="7">
                  <c:v>3.0324866622452775E-5</c:v>
                </c:pt>
                <c:pt idx="8">
                  <c:v>1.982371073615181E-5</c:v>
                </c:pt>
                <c:pt idx="9">
                  <c:v>7.0056592104506942E-4</c:v>
                </c:pt>
                <c:pt idx="10">
                  <c:v>6.7142159689691339E-6</c:v>
                </c:pt>
                <c:pt idx="11">
                  <c:v>2.3991251677382132E-5</c:v>
                </c:pt>
                <c:pt idx="12">
                  <c:v>7.0053066018902724E-4</c:v>
                </c:pt>
                <c:pt idx="13">
                  <c:v>2.9504251772800546E-5</c:v>
                </c:pt>
                <c:pt idx="14">
                  <c:v>2.9504251772800451E-5</c:v>
                </c:pt>
                <c:pt idx="15">
                  <c:v>2.3990044150657975E-5</c:v>
                </c:pt>
                <c:pt idx="16">
                  <c:v>8.627166180758318E-6</c:v>
                </c:pt>
                <c:pt idx="17">
                  <c:v>2.5685200323179508E-5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9.1809486370882725E-5</c:v>
                </c:pt>
                <c:pt idx="21">
                  <c:v>3.3059444439910143E-5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Ozone'!$J$10:$J$33</c:f>
              <c:numCache>
                <c:formatCode>#,##0.00</c:formatCode>
                <c:ptCount val="24"/>
                <c:pt idx="0">
                  <c:v>4.1320494287448679E-4</c:v>
                </c:pt>
                <c:pt idx="1">
                  <c:v>2.9007019148697988E-4</c:v>
                </c:pt>
                <c:pt idx="2">
                  <c:v>3.9897887057149648E-4</c:v>
                </c:pt>
                <c:pt idx="3">
                  <c:v>3.9897887057149643E-4</c:v>
                </c:pt>
                <c:pt idx="4">
                  <c:v>9.8321511921031481E-5</c:v>
                </c:pt>
                <c:pt idx="5">
                  <c:v>9.0467354537597129E-5</c:v>
                </c:pt>
                <c:pt idx="6">
                  <c:v>2.9010234382811022E-4</c:v>
                </c:pt>
                <c:pt idx="7">
                  <c:v>2.9010234382811022E-4</c:v>
                </c:pt>
                <c:pt idx="8">
                  <c:v>2.9010234382811022E-4</c:v>
                </c:pt>
                <c:pt idx="9">
                  <c:v>2.9010234382811022E-4</c:v>
                </c:pt>
                <c:pt idx="10">
                  <c:v>2.9010234382811022E-4</c:v>
                </c:pt>
                <c:pt idx="11">
                  <c:v>2.9010234382811022E-4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4.3529931452117955E-4</c:v>
                </c:pt>
                <c:pt idx="15">
                  <c:v>4.3529931452118253E-4</c:v>
                </c:pt>
                <c:pt idx="16">
                  <c:v>2.9689463632541778E-4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2.4984130784372891E-4</c:v>
                </c:pt>
                <c:pt idx="22">
                  <c:v>2.6116081844100017E-4</c:v>
                </c:pt>
                <c:pt idx="23">
                  <c:v>2.277072825876937E-4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1.5203803766483408E-3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2.1568923662298022E-3</c:v>
                </c:pt>
                <c:pt idx="15">
                  <c:v>1.5976980490591123E-3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1.5976980490591123E-3</c:v>
                </c:pt>
                <c:pt idx="22">
                  <c:v>1.5976980490591123E-3</c:v>
                </c:pt>
                <c:pt idx="23">
                  <c:v>1.5976980490591123E-3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PM'!$C$10:$C$33</c:f>
              <c:numCache>
                <c:formatCode>#,##0.00</c:formatCode>
                <c:ptCount val="24"/>
                <c:pt idx="0">
                  <c:v>12.854842015301033</c:v>
                </c:pt>
                <c:pt idx="1">
                  <c:v>12.854842015301033</c:v>
                </c:pt>
                <c:pt idx="2">
                  <c:v>4.8311639892614089</c:v>
                </c:pt>
                <c:pt idx="3">
                  <c:v>12.854842015301033</c:v>
                </c:pt>
                <c:pt idx="4">
                  <c:v>12.834123364246997</c:v>
                </c:pt>
                <c:pt idx="5">
                  <c:v>8.9970701523226815</c:v>
                </c:pt>
                <c:pt idx="6">
                  <c:v>4.8316994914853479</c:v>
                </c:pt>
                <c:pt idx="7">
                  <c:v>22.031878999925098</c:v>
                </c:pt>
                <c:pt idx="8">
                  <c:v>12.930454443608449</c:v>
                </c:pt>
                <c:pt idx="9">
                  <c:v>6.1549715286589901</c:v>
                </c:pt>
                <c:pt idx="10">
                  <c:v>8.9969576738003045</c:v>
                </c:pt>
                <c:pt idx="11">
                  <c:v>233.55504661110666</c:v>
                </c:pt>
                <c:pt idx="12">
                  <c:v>5.8270156783742202</c:v>
                </c:pt>
                <c:pt idx="13">
                  <c:v>21.435678947401389</c:v>
                </c:pt>
                <c:pt idx="14">
                  <c:v>21.435678947401385</c:v>
                </c:pt>
                <c:pt idx="15">
                  <c:v>39.761170657131814</c:v>
                </c:pt>
                <c:pt idx="16">
                  <c:v>12.834123364246997</c:v>
                </c:pt>
                <c:pt idx="17">
                  <c:v>10.304149292362059</c:v>
                </c:pt>
                <c:pt idx="18">
                  <c:v>6.1393722988001</c:v>
                </c:pt>
                <c:pt idx="19">
                  <c:v>6.1405509465355994</c:v>
                </c:pt>
                <c:pt idx="20">
                  <c:v>41.064576526985988</c:v>
                </c:pt>
                <c:pt idx="21">
                  <c:v>16.033680827551542</c:v>
                </c:pt>
                <c:pt idx="22">
                  <c:v>8.832869557326898</c:v>
                </c:pt>
                <c:pt idx="23">
                  <c:v>13.273555522137968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PM'!$D$10:$D$33</c:f>
              <c:numCache>
                <c:formatCode>#,##0.00</c:formatCode>
                <c:ptCount val="24"/>
                <c:pt idx="0">
                  <c:v>57.428506679213172</c:v>
                </c:pt>
                <c:pt idx="1">
                  <c:v>57.428506679213172</c:v>
                </c:pt>
                <c:pt idx="2">
                  <c:v>21.815469909039575</c:v>
                </c:pt>
                <c:pt idx="3">
                  <c:v>57.428506679213172</c:v>
                </c:pt>
                <c:pt idx="4">
                  <c:v>23.782478386437223</c:v>
                </c:pt>
                <c:pt idx="5">
                  <c:v>21.300527240116836</c:v>
                </c:pt>
                <c:pt idx="6">
                  <c:v>21.817888008006729</c:v>
                </c:pt>
                <c:pt idx="7">
                  <c:v>98.426562442135591</c:v>
                </c:pt>
                <c:pt idx="8">
                  <c:v>57.766302261524935</c:v>
                </c:pt>
                <c:pt idx="9">
                  <c:v>27.497095889877595</c:v>
                </c:pt>
                <c:pt idx="10">
                  <c:v>40.193558446493249</c:v>
                </c:pt>
                <c:pt idx="11">
                  <c:v>450.40491984226054</c:v>
                </c:pt>
                <c:pt idx="12">
                  <c:v>26.031965885467937</c:v>
                </c:pt>
                <c:pt idx="13">
                  <c:v>95.76306189831395</c:v>
                </c:pt>
                <c:pt idx="14">
                  <c:v>95.76306189831287</c:v>
                </c:pt>
                <c:pt idx="15">
                  <c:v>177.63148329154885</c:v>
                </c:pt>
                <c:pt idx="16">
                  <c:v>57.335946911537683</c:v>
                </c:pt>
                <c:pt idx="17">
                  <c:v>14.236895143346832</c:v>
                </c:pt>
                <c:pt idx="18">
                  <c:v>14.582495422116722</c:v>
                </c:pt>
                <c:pt idx="19">
                  <c:v>14.585294995814253</c:v>
                </c:pt>
                <c:pt idx="20">
                  <c:v>118.73012974166008</c:v>
                </c:pt>
                <c:pt idx="21">
                  <c:v>38.391448344006271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0.39781429364918786</c:v>
                </c:pt>
                <c:pt idx="4">
                  <c:v>9.8688783010981744</c:v>
                </c:pt>
                <c:pt idx="5">
                  <c:v>46.194918436599202</c:v>
                </c:pt>
                <c:pt idx="6">
                  <c:v>24.808382123358847</c:v>
                </c:pt>
                <c:pt idx="7">
                  <c:v>113.1227788667213</c:v>
                </c:pt>
                <c:pt idx="8">
                  <c:v>66.391474765974593</c:v>
                </c:pt>
                <c:pt idx="9">
                  <c:v>31.602728172654903</c:v>
                </c:pt>
                <c:pt idx="10">
                  <c:v>46.194918436599238</c:v>
                </c:pt>
                <c:pt idx="11">
                  <c:v>204.1641802302309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1.0130000108688888E-2</c:v>
                </c:pt>
                <c:pt idx="16">
                  <c:v>9.8688783010981851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2.6204917628085331</c:v>
                </c:pt>
                <c:pt idx="22">
                  <c:v>221.31581871481407</c:v>
                </c:pt>
                <c:pt idx="23">
                  <c:v>7.8088906984620623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PM'!$G$10:$G$33</c:f>
              <c:numCache>
                <c:formatCode>#,##0.00</c:formatCode>
                <c:ptCount val="24"/>
                <c:pt idx="0">
                  <c:v>63.290206921322103</c:v>
                </c:pt>
                <c:pt idx="1">
                  <c:v>63.290206921322103</c:v>
                </c:pt>
                <c:pt idx="2">
                  <c:v>362.26794804327221</c:v>
                </c:pt>
                <c:pt idx="3">
                  <c:v>63.290206921322103</c:v>
                </c:pt>
                <c:pt idx="4">
                  <c:v>64.441204228807365</c:v>
                </c:pt>
                <c:pt idx="5">
                  <c:v>46.076339185649267</c:v>
                </c:pt>
                <c:pt idx="6">
                  <c:v>5.5620908568736169</c:v>
                </c:pt>
                <c:pt idx="7">
                  <c:v>92.273648922746403</c:v>
                </c:pt>
                <c:pt idx="8">
                  <c:v>65.395244025716593</c:v>
                </c:pt>
                <c:pt idx="9">
                  <c:v>57.812839455074943</c:v>
                </c:pt>
                <c:pt idx="10">
                  <c:v>51.381766654788564</c:v>
                </c:pt>
                <c:pt idx="11">
                  <c:v>2208.1662887797661</c:v>
                </c:pt>
                <c:pt idx="12">
                  <c:v>56.878639535374916</c:v>
                </c:pt>
                <c:pt idx="13">
                  <c:v>88.283478006723286</c:v>
                </c:pt>
                <c:pt idx="14">
                  <c:v>88.283478006722291</c:v>
                </c:pt>
                <c:pt idx="15">
                  <c:v>163.75755784754412</c:v>
                </c:pt>
                <c:pt idx="16">
                  <c:v>64.304985445032074</c:v>
                </c:pt>
                <c:pt idx="17">
                  <c:v>35.081036963340289</c:v>
                </c:pt>
                <c:pt idx="18">
                  <c:v>13.687450289612528</c:v>
                </c:pt>
                <c:pt idx="19">
                  <c:v>13.352551452263807</c:v>
                </c:pt>
                <c:pt idx="20">
                  <c:v>110.09142572200155</c:v>
                </c:pt>
                <c:pt idx="21">
                  <c:v>42.952240863000299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PM'!$H$10:$H$33</c:f>
              <c:numCache>
                <c:formatCode>#,##0.00</c:formatCode>
                <c:ptCount val="24"/>
                <c:pt idx="0">
                  <c:v>1.3155172109068138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30.155215327435975</c:v>
                </c:pt>
                <c:pt idx="4">
                  <c:v>0</c:v>
                </c:pt>
                <c:pt idx="5">
                  <c:v>8.8230402061712514</c:v>
                </c:pt>
                <c:pt idx="6">
                  <c:v>0.26100087419669155</c:v>
                </c:pt>
                <c:pt idx="7">
                  <c:v>4.1938791795201631</c:v>
                </c:pt>
                <c:pt idx="8">
                  <c:v>3.0686690128272787</c:v>
                </c:pt>
                <c:pt idx="9">
                  <c:v>2.7128650045190006</c:v>
                </c:pt>
                <c:pt idx="10">
                  <c:v>2.4110871900082933</c:v>
                </c:pt>
                <c:pt idx="11">
                  <c:v>100.8925872440376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PM'!$I$10:$I$33</c:f>
              <c:numCache>
                <c:formatCode>#,##0.00</c:formatCode>
                <c:ptCount val="24"/>
                <c:pt idx="0">
                  <c:v>7.5852286634074201E-2</c:v>
                </c:pt>
                <c:pt idx="1">
                  <c:v>7.5852286634074201E-2</c:v>
                </c:pt>
                <c:pt idx="2">
                  <c:v>0.43417226092301991</c:v>
                </c:pt>
                <c:pt idx="3">
                  <c:v>7.5852286634074201E-2</c:v>
                </c:pt>
                <c:pt idx="4">
                  <c:v>7.5837881898809037E-2</c:v>
                </c:pt>
                <c:pt idx="5">
                  <c:v>5.9977654660491521E-2</c:v>
                </c:pt>
                <c:pt idx="6">
                  <c:v>6.4893179853061644E-3</c:v>
                </c:pt>
                <c:pt idx="7">
                  <c:v>0.23746792740390041</c:v>
                </c:pt>
                <c:pt idx="8">
                  <c:v>0.1740179052147518</c:v>
                </c:pt>
                <c:pt idx="9">
                  <c:v>0.15384099205337667</c:v>
                </c:pt>
                <c:pt idx="10">
                  <c:v>5.9947352722163588E-2</c:v>
                </c:pt>
                <c:pt idx="11">
                  <c:v>2.5052595388086023</c:v>
                </c:pt>
                <c:pt idx="12">
                  <c:v>0.15383324893469044</c:v>
                </c:pt>
                <c:pt idx="13">
                  <c:v>0.23104185767142896</c:v>
                </c:pt>
                <c:pt idx="14">
                  <c:v>0.23104185767142821</c:v>
                </c:pt>
                <c:pt idx="15">
                  <c:v>0.18789000037833445</c:v>
                </c:pt>
                <c:pt idx="16">
                  <c:v>7.5730032540515399E-2</c:v>
                </c:pt>
                <c:pt idx="17">
                  <c:v>0.22932830439612437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0.718808754621449</c:v>
                </c:pt>
                <c:pt idx="21">
                  <c:v>0.29019874553821251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PM'!$J$10:$J$33</c:f>
              <c:numCache>
                <c:formatCode>#,##0.00</c:formatCode>
                <c:ptCount val="24"/>
                <c:pt idx="0">
                  <c:v>2.6576710052581269</c:v>
                </c:pt>
                <c:pt idx="1">
                  <c:v>1.5490509524327167</c:v>
                </c:pt>
                <c:pt idx="2">
                  <c:v>2.5750053724468902</c:v>
                </c:pt>
                <c:pt idx="3">
                  <c:v>2.5750053724468898</c:v>
                </c:pt>
                <c:pt idx="4">
                  <c:v>0.38288085923760085</c:v>
                </c:pt>
                <c:pt idx="5">
                  <c:v>0.30760226722021944</c:v>
                </c:pt>
                <c:pt idx="6">
                  <c:v>1.549222654372842</c:v>
                </c:pt>
                <c:pt idx="7">
                  <c:v>1.549222654372842</c:v>
                </c:pt>
                <c:pt idx="8">
                  <c:v>1.549222654372842</c:v>
                </c:pt>
                <c:pt idx="9">
                  <c:v>1.549222654372842</c:v>
                </c:pt>
                <c:pt idx="10">
                  <c:v>1.549222654372842</c:v>
                </c:pt>
                <c:pt idx="11">
                  <c:v>2.1669462426000128</c:v>
                </c:pt>
                <c:pt idx="12">
                  <c:v>2.9170839056454638</c:v>
                </c:pt>
                <c:pt idx="13">
                  <c:v>2.9170839056454638</c:v>
                </c:pt>
                <c:pt idx="14">
                  <c:v>2.9170839056454465</c:v>
                </c:pt>
                <c:pt idx="15">
                  <c:v>2.9170839056454638</c:v>
                </c:pt>
                <c:pt idx="16">
                  <c:v>1.6201792216629887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1.2164114895547091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21.474830365813645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PM'!$B$10:$B$33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135.00245441253728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5.7268846798417155</c:v>
                </c:pt>
                <c:pt idx="15">
                  <c:v>4.2421367998827506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4.2421367998827506</c:v>
                </c:pt>
                <c:pt idx="22">
                  <c:v>4.2421367998827506</c:v>
                </c:pt>
                <c:pt idx="23">
                  <c:v>4.2421367998827506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CRD'!$C$10:$C$33</c:f>
              <c:numCache>
                <c:formatCode>#,##0.00</c:formatCode>
                <c:ptCount val="24"/>
                <c:pt idx="0">
                  <c:v>9.4373068003212044</c:v>
                </c:pt>
                <c:pt idx="1">
                  <c:v>9.4373068003212044</c:v>
                </c:pt>
                <c:pt idx="2">
                  <c:v>3.5467706810441042</c:v>
                </c:pt>
                <c:pt idx="3">
                  <c:v>9.4373068003212044</c:v>
                </c:pt>
                <c:pt idx="4">
                  <c:v>9.4220963242801137</c:v>
                </c:pt>
                <c:pt idx="5">
                  <c:v>6.6051462344240575</c:v>
                </c:pt>
                <c:pt idx="6">
                  <c:v>3.5471638168581072</c:v>
                </c:pt>
                <c:pt idx="7">
                  <c:v>16.174574628171964</c:v>
                </c:pt>
                <c:pt idx="8">
                  <c:v>9.4928172206752635</c:v>
                </c:pt>
                <c:pt idx="9">
                  <c:v>4.5186362145919086</c:v>
                </c:pt>
                <c:pt idx="10">
                  <c:v>6.6050636589771665</c:v>
                </c:pt>
                <c:pt idx="11">
                  <c:v>29.191899302828109</c:v>
                </c:pt>
                <c:pt idx="12">
                  <c:v>4.2778693523921554</c:v>
                </c:pt>
                <c:pt idx="13">
                  <c:v>15.736877859644073</c:v>
                </c:pt>
                <c:pt idx="14">
                  <c:v>15.736877859644068</c:v>
                </c:pt>
                <c:pt idx="15">
                  <c:v>29.190430017314743</c:v>
                </c:pt>
                <c:pt idx="16">
                  <c:v>9.4220963242801137</c:v>
                </c:pt>
                <c:pt idx="17">
                  <c:v>6.6040490514845986</c:v>
                </c:pt>
                <c:pt idx="18">
                  <c:v>3.5465272942431101</c:v>
                </c:pt>
                <c:pt idx="19">
                  <c:v>3.5472081629314385</c:v>
                </c:pt>
                <c:pt idx="20">
                  <c:v>29.186660947612406</c:v>
                </c:pt>
                <c:pt idx="21">
                  <c:v>9.437521786107558</c:v>
                </c:pt>
                <c:pt idx="22">
                  <c:v>3.2010343136572188</c:v>
                </c:pt>
                <c:pt idx="23">
                  <c:v>2.7909960972859968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CRD'!$D$10:$D$33</c:f>
              <c:numCache>
                <c:formatCode>#,##0.00</c:formatCode>
                <c:ptCount val="24"/>
                <c:pt idx="0">
                  <c:v>9.0710610120623301</c:v>
                </c:pt>
                <c:pt idx="1">
                  <c:v>9.0710610120623301</c:v>
                </c:pt>
                <c:pt idx="2">
                  <c:v>3.4458402280436782</c:v>
                </c:pt>
                <c:pt idx="3">
                  <c:v>9.0710610120623301</c:v>
                </c:pt>
                <c:pt idx="4">
                  <c:v>4.9356690412772251</c:v>
                </c:pt>
                <c:pt idx="5">
                  <c:v>3.0186121223601838</c:v>
                </c:pt>
                <c:pt idx="6">
                  <c:v>3.4462221763918528</c:v>
                </c:pt>
                <c:pt idx="7">
                  <c:v>15.546866961166252</c:v>
                </c:pt>
                <c:pt idx="8">
                  <c:v>9.1244171676362686</c:v>
                </c:pt>
                <c:pt idx="9">
                  <c:v>4.3432756464463473</c:v>
                </c:pt>
                <c:pt idx="10">
                  <c:v>6.3487323986434685</c:v>
                </c:pt>
                <c:pt idx="11">
                  <c:v>28.059011457052662</c:v>
                </c:pt>
                <c:pt idx="12">
                  <c:v>4.1118525357107565</c:v>
                </c:pt>
                <c:pt idx="13">
                  <c:v>15.126156458042331</c:v>
                </c:pt>
                <c:pt idx="14">
                  <c:v>15.126156458042161</c:v>
                </c:pt>
                <c:pt idx="15">
                  <c:v>28.057599192005441</c:v>
                </c:pt>
                <c:pt idx="16">
                  <c:v>9.0564408286656661</c:v>
                </c:pt>
                <c:pt idx="17">
                  <c:v>2.0175868784852597</c:v>
                </c:pt>
                <c:pt idx="18">
                  <c:v>2.303363143691493</c:v>
                </c:pt>
                <c:pt idx="19">
                  <c:v>2.3038053474903823</c:v>
                </c:pt>
                <c:pt idx="20">
                  <c:v>18.753896159492324</c:v>
                </c:pt>
                <c:pt idx="21">
                  <c:v>6.0640819413117928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2.9692868663878977</c:v>
                </c:pt>
                <c:pt idx="4">
                  <c:v>5.9962612572426615</c:v>
                </c:pt>
                <c:pt idx="5">
                  <c:v>16.781052956877065</c:v>
                </c:pt>
                <c:pt idx="6">
                  <c:v>9.0120469583228768</c:v>
                </c:pt>
                <c:pt idx="7">
                  <c:v>41.093683180692622</c:v>
                </c:pt>
                <c:pt idx="8">
                  <c:v>24.117779436326391</c:v>
                </c:pt>
                <c:pt idx="9">
                  <c:v>11.480203299308055</c:v>
                </c:pt>
                <c:pt idx="10">
                  <c:v>16.781052956877076</c:v>
                </c:pt>
                <c:pt idx="11">
                  <c:v>74.165948036970306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6.4053548779002059E-3</c:v>
                </c:pt>
                <c:pt idx="15">
                  <c:v>6.4053548779002068E-3</c:v>
                </c:pt>
                <c:pt idx="16">
                  <c:v>5.9962612572426668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0.67523313871061563</c:v>
                </c:pt>
                <c:pt idx="18">
                  <c:v>0.67521569141356164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0.44046034429502467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CRD'!$G$10:$G$33</c:f>
              <c:numCache>
                <c:formatCode>#,##0.00</c:formatCode>
                <c:ptCount val="24"/>
                <c:pt idx="0">
                  <c:v>51.951025741726554</c:v>
                </c:pt>
                <c:pt idx="1">
                  <c:v>51.951025741726554</c:v>
                </c:pt>
                <c:pt idx="2">
                  <c:v>115.81185106517754</c:v>
                </c:pt>
                <c:pt idx="3">
                  <c:v>51.951025741726554</c:v>
                </c:pt>
                <c:pt idx="4">
                  <c:v>52.895808412830121</c:v>
                </c:pt>
                <c:pt idx="5">
                  <c:v>24.453679543725897</c:v>
                </c:pt>
                <c:pt idx="6">
                  <c:v>3.381947141277784</c:v>
                </c:pt>
                <c:pt idx="7">
                  <c:v>35.589944583027048</c:v>
                </c:pt>
                <c:pt idx="8">
                  <c:v>53.679592136983018</c:v>
                </c:pt>
                <c:pt idx="9">
                  <c:v>32.411285024949095</c:v>
                </c:pt>
                <c:pt idx="10">
                  <c:v>27.269381169891986</c:v>
                </c:pt>
                <c:pt idx="11">
                  <c:v>64.232791423855701</c:v>
                </c:pt>
                <c:pt idx="12">
                  <c:v>31.887549810538609</c:v>
                </c:pt>
                <c:pt idx="13">
                  <c:v>34.045179642351634</c:v>
                </c:pt>
                <c:pt idx="14">
                  <c:v>34.04517964235125</c:v>
                </c:pt>
                <c:pt idx="15">
                  <c:v>63.150609837639735</c:v>
                </c:pt>
                <c:pt idx="16">
                  <c:v>52.783994818173795</c:v>
                </c:pt>
                <c:pt idx="17">
                  <c:v>18.618242054922455</c:v>
                </c:pt>
                <c:pt idx="18">
                  <c:v>10.30592845793546</c:v>
                </c:pt>
                <c:pt idx="19">
                  <c:v>10.053767289468531</c:v>
                </c:pt>
                <c:pt idx="20">
                  <c:v>42.312997131480543</c:v>
                </c:pt>
                <c:pt idx="21">
                  <c:v>35.256844293659881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4.6825724789854695</c:v>
                </c:pt>
                <c:pt idx="6">
                  <c:v>0.15869772412467445</c:v>
                </c:pt>
                <c:pt idx="7">
                  <c:v>1.6008857363368587</c:v>
                </c:pt>
                <c:pt idx="8">
                  <c:v>2.5189125519156832</c:v>
                </c:pt>
                <c:pt idx="9">
                  <c:v>1.5208981555732368</c:v>
                </c:pt>
                <c:pt idx="10">
                  <c:v>1.2796145383617792</c:v>
                </c:pt>
                <c:pt idx="11">
                  <c:v>2.8892812506538923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CRD'!$I$10:$I$33</c:f>
              <c:numCache>
                <c:formatCode>#,##0.00</c:formatCode>
                <c:ptCount val="24"/>
                <c:pt idx="0">
                  <c:v>6.2262461874935719E-2</c:v>
                </c:pt>
                <c:pt idx="1">
                  <c:v>6.2262461874935719E-2</c:v>
                </c:pt>
                <c:pt idx="2">
                  <c:v>0.13879862541038837</c:v>
                </c:pt>
                <c:pt idx="3">
                  <c:v>6.2262461874935719E-2</c:v>
                </c:pt>
                <c:pt idx="4">
                  <c:v>6.2250637916554732E-2</c:v>
                </c:pt>
                <c:pt idx="5">
                  <c:v>3.183139921213015E-2</c:v>
                </c:pt>
                <c:pt idx="6">
                  <c:v>3.9457338928808082E-3</c:v>
                </c:pt>
                <c:pt idx="7">
                  <c:v>9.0600762855521599E-2</c:v>
                </c:pt>
                <c:pt idx="8">
                  <c:v>0.14284234756867989</c:v>
                </c:pt>
                <c:pt idx="9">
                  <c:v>8.6247004799644408E-2</c:v>
                </c:pt>
                <c:pt idx="10">
                  <c:v>3.1815317337950878E-2</c:v>
                </c:pt>
                <c:pt idx="11">
                  <c:v>7.1687768586934805E-2</c:v>
                </c:pt>
                <c:pt idx="12">
                  <c:v>8.624266381883311E-2</c:v>
                </c:pt>
                <c:pt idx="13">
                  <c:v>8.8149034631463605E-2</c:v>
                </c:pt>
                <c:pt idx="14">
                  <c:v>8.8149034631463341E-2</c:v>
                </c:pt>
                <c:pt idx="15">
                  <c:v>7.16841604010207E-2</c:v>
                </c:pt>
                <c:pt idx="16">
                  <c:v>6.2162111032831514E-2</c:v>
                </c:pt>
                <c:pt idx="17">
                  <c:v>0.12170934074023551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0.2742515708121987</c:v>
                </c:pt>
                <c:pt idx="21">
                  <c:v>0.23820624442599786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CRD'!$J$10:$J$33</c:f>
              <c:numCache>
                <c:formatCode>#,##0.00</c:formatCode>
                <c:ptCount val="24"/>
                <c:pt idx="0">
                  <c:v>1.3984292248069323</c:v>
                </c:pt>
                <c:pt idx="1">
                  <c:v>1.0865883864384567</c:v>
                </c:pt>
                <c:pt idx="2">
                  <c:v>1.3714068521291218</c:v>
                </c:pt>
                <c:pt idx="3">
                  <c:v>1.3714068521291216</c:v>
                </c:pt>
                <c:pt idx="4">
                  <c:v>0.61988380872679349</c:v>
                </c:pt>
                <c:pt idx="5">
                  <c:v>0.5990506962295068</c:v>
                </c:pt>
                <c:pt idx="6">
                  <c:v>1.0867088274954639</c:v>
                </c:pt>
                <c:pt idx="7">
                  <c:v>1.0867088274954639</c:v>
                </c:pt>
                <c:pt idx="8">
                  <c:v>1.0867088274954639</c:v>
                </c:pt>
                <c:pt idx="9">
                  <c:v>1.0867088274954639</c:v>
                </c:pt>
                <c:pt idx="10">
                  <c:v>1.0867088274954639</c:v>
                </c:pt>
                <c:pt idx="11">
                  <c:v>1.0867088274954639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1.466412085564246</c:v>
                </c:pt>
                <c:pt idx="15">
                  <c:v>1.4664120855642528</c:v>
                </c:pt>
                <c:pt idx="16">
                  <c:v>1.1057179488664686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0.9607272198479313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15.657404112650825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2.2822971400757441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use'!$C$10:$C$33</c:f>
              <c:numCache>
                <c:formatCode>#,##0.00</c:formatCode>
                <c:ptCount val="24"/>
                <c:pt idx="0">
                  <c:v>3.8712593364730818E-2</c:v>
                </c:pt>
                <c:pt idx="1">
                  <c:v>3.8712593364730818E-2</c:v>
                </c:pt>
                <c:pt idx="2">
                  <c:v>1.4549139287125494E-2</c:v>
                </c:pt>
                <c:pt idx="3">
                  <c:v>3.8712593364730818E-2</c:v>
                </c:pt>
                <c:pt idx="4">
                  <c:v>3.8650198765686664E-2</c:v>
                </c:pt>
                <c:pt idx="5">
                  <c:v>2.7094842384390697E-2</c:v>
                </c:pt>
                <c:pt idx="6">
                  <c:v>1.4550751961930565E-2</c:v>
                </c:pt>
                <c:pt idx="7">
                  <c:v>6.6349409177478655E-2</c:v>
                </c:pt>
                <c:pt idx="8">
                  <c:v>3.8940301584474063E-2</c:v>
                </c:pt>
                <c:pt idx="9">
                  <c:v>1.8535810061053579E-2</c:v>
                </c:pt>
                <c:pt idx="10">
                  <c:v>2.7094503653250022E-2</c:v>
                </c:pt>
                <c:pt idx="11">
                  <c:v>0.11974752449672298</c:v>
                </c:pt>
                <c:pt idx="12">
                  <c:v>1.7548164980814799E-2</c:v>
                </c:pt>
                <c:pt idx="13">
                  <c:v>6.4553941744280433E-2</c:v>
                </c:pt>
                <c:pt idx="14">
                  <c:v>6.4553941744280391E-2</c:v>
                </c:pt>
                <c:pt idx="15">
                  <c:v>0.11974149736908801</c:v>
                </c:pt>
                <c:pt idx="16">
                  <c:v>3.8650198765686664E-2</c:v>
                </c:pt>
                <c:pt idx="17">
                  <c:v>2.709034165151418E-2</c:v>
                </c:pt>
                <c:pt idx="18">
                  <c:v>1.454814089484509E-2</c:v>
                </c:pt>
                <c:pt idx="19">
                  <c:v>1.455093387309871E-2</c:v>
                </c:pt>
                <c:pt idx="20">
                  <c:v>0.119726036341293</c:v>
                </c:pt>
                <c:pt idx="21">
                  <c:v>3.8713475253759372E-2</c:v>
                </c:pt>
                <c:pt idx="22">
                  <c:v>1.3130900833587865E-2</c:v>
                </c:pt>
                <c:pt idx="23">
                  <c:v>1.1448891011268815E-2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use'!$D$10:$D$33</c:f>
              <c:numCache>
                <c:formatCode>#,##0.00</c:formatCode>
                <c:ptCount val="24"/>
                <c:pt idx="0">
                  <c:v>3.6914534614925748E-2</c:v>
                </c:pt>
                <c:pt idx="1">
                  <c:v>3.6914534614925748E-2</c:v>
                </c:pt>
                <c:pt idx="2">
                  <c:v>1.4022790521028847E-2</c:v>
                </c:pt>
                <c:pt idx="3">
                  <c:v>3.6914534614925748E-2</c:v>
                </c:pt>
                <c:pt idx="4">
                  <c:v>2.7069835385872092E-2</c:v>
                </c:pt>
                <c:pt idx="5">
                  <c:v>1.1394116495713686E-2</c:v>
                </c:pt>
                <c:pt idx="6">
                  <c:v>1.4024344853592706E-2</c:v>
                </c:pt>
                <c:pt idx="7">
                  <c:v>6.326772114402722E-2</c:v>
                </c:pt>
                <c:pt idx="8">
                  <c:v>3.7131666618473551E-2</c:v>
                </c:pt>
                <c:pt idx="9">
                  <c:v>1.7674889296820661E-2</c:v>
                </c:pt>
                <c:pt idx="10">
                  <c:v>2.583606279121943E-2</c:v>
                </c:pt>
                <c:pt idx="11">
                  <c:v>0.11418568878708048</c:v>
                </c:pt>
                <c:pt idx="12">
                  <c:v>1.6733116727924609E-2</c:v>
                </c:pt>
                <c:pt idx="13">
                  <c:v>6.1555646623772192E-2</c:v>
                </c:pt>
                <c:pt idx="14">
                  <c:v>6.1555646623771491E-2</c:v>
                </c:pt>
                <c:pt idx="15">
                  <c:v>0.11417994159753984</c:v>
                </c:pt>
                <c:pt idx="16">
                  <c:v>3.6855038017410295E-2</c:v>
                </c:pt>
                <c:pt idx="17">
                  <c:v>7.6156256590230974E-3</c:v>
                </c:pt>
                <c:pt idx="18">
                  <c:v>9.3734986883538297E-3</c:v>
                </c:pt>
                <c:pt idx="19">
                  <c:v>9.3752982294901133E-3</c:v>
                </c:pt>
                <c:pt idx="20">
                  <c:v>7.6318674080542645E-2</c:v>
                </c:pt>
                <c:pt idx="21">
                  <c:v>2.4677682404806885E-2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6.0455011664370059E-4</c:v>
                </c:pt>
                <c:pt idx="4">
                  <c:v>0.1099369900673178</c:v>
                </c:pt>
                <c:pt idx="5">
                  <c:v>0.16574223962129084</c:v>
                </c:pt>
                <c:pt idx="6">
                  <c:v>8.9009721278100695E-2</c:v>
                </c:pt>
                <c:pt idx="7">
                  <c:v>0.40587197371691486</c:v>
                </c:pt>
                <c:pt idx="8">
                  <c:v>0.2382052418725546</c:v>
                </c:pt>
                <c:pt idx="9">
                  <c:v>0.11338708071684375</c:v>
                </c:pt>
                <c:pt idx="10">
                  <c:v>0.16574223962129095</c:v>
                </c:pt>
                <c:pt idx="11">
                  <c:v>0.7325184160297975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4.2391028180130634E-5</c:v>
                </c:pt>
                <c:pt idx="15">
                  <c:v>4.2391028180130641E-5</c:v>
                </c:pt>
                <c:pt idx="16">
                  <c:v>0.10993699006731791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2.9566826341566191E-3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use'!$G$10:$G$33</c:f>
              <c:numCache>
                <c:formatCode>#,##0.00</c:formatCode>
                <c:ptCount val="24"/>
                <c:pt idx="0">
                  <c:v>0.368893910246683</c:v>
                </c:pt>
                <c:pt idx="1">
                  <c:v>0.368893910246683</c:v>
                </c:pt>
                <c:pt idx="2">
                  <c:v>1.3616824340711697</c:v>
                </c:pt>
                <c:pt idx="3">
                  <c:v>0.368893910246683</c:v>
                </c:pt>
                <c:pt idx="4">
                  <c:v>0.37560262424993257</c:v>
                </c:pt>
                <c:pt idx="5">
                  <c:v>0.22613193055648237</c:v>
                </c:pt>
                <c:pt idx="6">
                  <c:v>2.0012731921943111E-2</c:v>
                </c:pt>
                <c:pt idx="7">
                  <c:v>9.4443336468022245</c:v>
                </c:pt>
                <c:pt idx="8">
                  <c:v>0.38116635590998366</c:v>
                </c:pt>
                <c:pt idx="9">
                  <c:v>7.8128679319054752</c:v>
                </c:pt>
                <c:pt idx="10">
                  <c:v>0.25216973167583695</c:v>
                </c:pt>
                <c:pt idx="11">
                  <c:v>17.045149139166021</c:v>
                </c:pt>
                <c:pt idx="12">
                  <c:v>7.6866194953400182</c:v>
                </c:pt>
                <c:pt idx="13">
                  <c:v>9.0405711151260437</c:v>
                </c:pt>
                <c:pt idx="14">
                  <c:v>9.0405711151259425</c:v>
                </c:pt>
                <c:pt idx="15">
                  <c:v>16.769410095593926</c:v>
                </c:pt>
                <c:pt idx="16">
                  <c:v>0.37480865813352571</c:v>
                </c:pt>
                <c:pt idx="17">
                  <c:v>0.17216955067719911</c:v>
                </c:pt>
                <c:pt idx="18">
                  <c:v>1.7437377719871407</c:v>
                </c:pt>
                <c:pt idx="19">
                  <c:v>1.7010727218774995</c:v>
                </c:pt>
                <c:pt idx="20">
                  <c:v>11.388248562616736</c:v>
                </c:pt>
                <c:pt idx="21">
                  <c:v>0.25035184519947457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1.6208303090344804</c:v>
                </c:pt>
                <c:pt idx="6">
                  <c:v>0.84813053466020494</c:v>
                </c:pt>
                <c:pt idx="7">
                  <c:v>4.3057721706723209</c:v>
                </c:pt>
                <c:pt idx="8">
                  <c:v>2.2851154401731391</c:v>
                </c:pt>
                <c:pt idx="9">
                  <c:v>1.4458327908282378</c:v>
                </c:pt>
                <c:pt idx="10">
                  <c:v>1.589361938503995</c:v>
                </c:pt>
                <c:pt idx="11">
                  <c:v>7.7710648048981659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use'!$I$10:$I$33</c:f>
              <c:numCache>
                <c:formatCode>#,##0.00</c:formatCode>
                <c:ptCount val="24"/>
                <c:pt idx="0">
                  <c:v>4.4211336917227001E-4</c:v>
                </c:pt>
                <c:pt idx="1">
                  <c:v>4.4211336917227001E-4</c:v>
                </c:pt>
                <c:pt idx="2">
                  <c:v>1.6319543151778429E-3</c:v>
                </c:pt>
                <c:pt idx="3">
                  <c:v>4.4211336917227001E-4</c:v>
                </c:pt>
                <c:pt idx="4">
                  <c:v>4.4202940959342659E-4</c:v>
                </c:pt>
                <c:pt idx="5">
                  <c:v>2.9435634597574926E-4</c:v>
                </c:pt>
                <c:pt idx="6">
                  <c:v>2.3348949979068477E-5</c:v>
                </c:pt>
                <c:pt idx="7">
                  <c:v>2.5103165909290504E-2</c:v>
                </c:pt>
                <c:pt idx="8">
                  <c:v>1.0142904393431393E-3</c:v>
                </c:pt>
                <c:pt idx="9">
                  <c:v>2.0790180256763758E-2</c:v>
                </c:pt>
                <c:pt idx="10">
                  <c:v>2.9420763112698297E-4</c:v>
                </c:pt>
                <c:pt idx="11">
                  <c:v>1.9864171234378999E-2</c:v>
                </c:pt>
                <c:pt idx="12">
                  <c:v>2.0789133846238921E-2</c:v>
                </c:pt>
                <c:pt idx="13">
                  <c:v>2.4423854406459528E-2</c:v>
                </c:pt>
                <c:pt idx="14">
                  <c:v>2.4423854406459451E-2</c:v>
                </c:pt>
                <c:pt idx="15">
                  <c:v>1.9863171431703373E-2</c:v>
                </c:pt>
                <c:pt idx="16">
                  <c:v>4.4140079778389336E-4</c:v>
                </c:pt>
                <c:pt idx="17">
                  <c:v>1.1254898527288349E-3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7.5982065225698225E-2</c:v>
                </c:pt>
                <c:pt idx="21">
                  <c:v>1.6914552060692978E-3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9.9778762851331559E-4</c:v>
                </c:pt>
                <c:pt idx="2">
                  <c:v>4.5102021099233218E-3</c:v>
                </c:pt>
                <c:pt idx="3">
                  <c:v>4.5102021099233209E-3</c:v>
                </c:pt>
                <c:pt idx="4">
                  <c:v>9.8192420265199969E-4</c:v>
                </c:pt>
                <c:pt idx="5">
                  <c:v>7.2302937623049807E-4</c:v>
                </c:pt>
                <c:pt idx="6">
                  <c:v>9.9789822660008624E-4</c:v>
                </c:pt>
                <c:pt idx="7">
                  <c:v>9.9789822660008624E-4</c:v>
                </c:pt>
                <c:pt idx="8">
                  <c:v>9.9789822660008624E-4</c:v>
                </c:pt>
                <c:pt idx="9">
                  <c:v>9.9789822660008624E-4</c:v>
                </c:pt>
                <c:pt idx="10">
                  <c:v>9.9789822660008624E-4</c:v>
                </c:pt>
                <c:pt idx="11">
                  <c:v>9.9789822660008624E-4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1.2558979898767569E-3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9.2222816146424929E-4</c:v>
                </c:pt>
                <c:pt idx="22">
                  <c:v>7.5997428324624651E-4</c:v>
                </c:pt>
                <c:pt idx="23">
                  <c:v>6.6262496766385248E-4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7.3433916470669436E-2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0.12586620656339575</c:v>
                </c:pt>
                <c:pt idx="15">
                  <c:v>9.323422708399684E-2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9.323422708399684E-2</c:v>
                </c:pt>
                <c:pt idx="22">
                  <c:v>9.323422708399684E-2</c:v>
                </c:pt>
                <c:pt idx="23">
                  <c:v>9.323422708399684E-2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 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1283804</xdr:colOff>
      <xdr:row>33</xdr:row>
      <xdr:rowOff>0</xdr:rowOff>
    </xdr:from>
    <xdr:to>
      <xdr:col>12</xdr:col>
      <xdr:colOff>964923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283804" y="5603185"/>
          <a:ext cx="129540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16565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00978" y="5781261"/>
          <a:ext cx="1094960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D08C9BEA-D416-48B1-9889-EDAE4A292319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1B8DE7A-244E-4D01-BD55-A9990353515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3845F19C-48DA-4B96-BC3F-F6608F13F961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Ressourcenbeanspruchung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1271380</xdr:colOff>
      <xdr:row>33</xdr:row>
      <xdr:rowOff>0</xdr:rowOff>
    </xdr:from>
    <xdr:to>
      <xdr:col>13</xdr:col>
      <xdr:colOff>57979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71380" y="5603185"/>
          <a:ext cx="1347994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electricity generation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2030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569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FEU\Verwaltung\Vorlagen\UBA_Berichte\uba_diagramm_calibr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3" name="Tabelle3" displayName="Tabelle3" ref="B4:I28" totalsRowShown="0" headerRowDxfId="195" dataDxfId="194">
  <autoFilter ref="B4:I28"/>
  <sortState ref="B5:I28">
    <sortCondition ref="B4:B28"/>
  </sortState>
  <tableColumns count="8">
    <tableColumn id="1" name="Path number" dataDxfId="193"/>
    <tableColumn id="2" name="Location" dataDxfId="192"/>
    <tableColumn id="3" name="Synthesis" dataDxfId="191"/>
    <tableColumn id="4" name="CO2 source" dataDxfId="190"/>
    <tableColumn id="5" name="biomass" dataDxfId="189"/>
    <tableColumn id="6" name="Electricity source" dataDxfId="188"/>
    <tableColumn id="7" name="Electrolysis" dataDxfId="187"/>
    <tableColumn id="8" name="Transport" dataDxfId="186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19" name="Tabelle19" displayName="Tabelle19" ref="A9:N33" totalsRowShown="0" dataDxfId="44" tableBorderDxfId="43">
  <autoFilter ref="A9:N33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18" name="Tabelle18" displayName="Tabelle18" ref="A9:O33" totalsRowShown="0" headerRowDxfId="27" dataDxfId="26" tableBorderDxfId="25">
  <autoFilter ref="A9:O33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2" displayName="Tabelle32" ref="B4:I28" totalsRowShown="0" headerRowDxfId="9" dataDxfId="8">
  <autoFilter ref="B4:I28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12" name="Tabelle15" displayName="Tabelle15" ref="A9:P33" totalsRowShown="0" headerRowDxfId="184" dataDxfId="183" tableBorderDxfId="182">
  <autoFilter ref="A9:P33"/>
  <sortState ref="A10:P33">
    <sortCondition ref="A9:A33"/>
  </sortState>
  <tableColumns count="16">
    <tableColumn id="1" name="Reihenfolge_x000a_ im Bericht" dataDxfId="181"/>
    <tableColumn id="2" name="Path" dataDxfId="180"/>
    <tableColumn id="3" name="PtX-plant" dataDxfId="179"/>
    <tableColumn id="4" name="H₂-plant" dataDxfId="178"/>
    <tableColumn id="5" name="CO₂-plant" dataDxfId="177"/>
    <tableColumn id="6" name="Biomass cultivation/transport" dataDxfId="176"/>
    <tableColumn id="7" name="Electricity for H₂" dataDxfId="175"/>
    <tableColumn id="8" name="Energy for CO₂" dataDxfId="174"/>
    <tableColumn id="9" name="Energy O₂+water" dataDxfId="173"/>
    <tableColumn id="10" name="Auxiliaries" dataDxfId="172"/>
    <tableColumn id="11" name="Electricity transport HVDC" dataDxfId="171"/>
    <tableColumn id="12" name="Product transport" dataDxfId="170"/>
    <tableColumn id="13" name="CO₂ from oxyfuel" dataDxfId="169"/>
    <tableColumn id="14" name="fossil CO2 (for infromational purpose only)" dataDxfId="168"/>
    <tableColumn id="15" name="Overall result" dataDxfId="167"/>
    <tableColumn id="16" name="Path description" dataDxfId="166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3" name="Tabelle6" displayName="Tabelle6" ref="A9:N33" totalsRowShown="0" headerRowDxfId="164" dataDxfId="163">
  <autoFilter ref="A9:N33"/>
  <sortState ref="A10:N33">
    <sortCondition ref="A9:A33"/>
  </sortState>
  <tableColumns count="14">
    <tableColumn id="1" name="Reihenfolge_x000a_ im Bericht" dataDxfId="162"/>
    <tableColumn id="2" name="Path" dataDxfId="161"/>
    <tableColumn id="3" name="PtX-plant" dataDxfId="160"/>
    <tableColumn id="4" name="H₂-plant" dataDxfId="159"/>
    <tableColumn id="5" name="CO₂-plant" dataDxfId="158"/>
    <tableColumn id="6" name="Biomass cultivation/transport" dataDxfId="157"/>
    <tableColumn id="7" name="Electricity for H₂" dataDxfId="156"/>
    <tableColumn id="8" name="Energy for CO₂" dataDxfId="155"/>
    <tableColumn id="9" name="Energy O₂+water" dataDxfId="154"/>
    <tableColumn id="10" name="Auxiliaries" dataDxfId="153"/>
    <tableColumn id="11" name="Electricity transport HVDC" dataDxfId="152"/>
    <tableColumn id="12" name="Product transport" dataDxfId="151"/>
    <tableColumn id="13" name="Overall result" dataDxfId="150"/>
    <tableColumn id="14" name="Path description" dataDxfId="149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4" name="Tabelle14" displayName="Tabelle14" ref="A9:N33" totalsRowShown="0" headerRowDxfId="147" dataDxfId="146">
  <autoFilter ref="A9:N33"/>
  <sortState ref="A10:N33">
    <sortCondition ref="A9:A33"/>
  </sortState>
  <tableColumns count="14">
    <tableColumn id="1" name="Reihenfolge_x000a_ im Bericht" dataDxfId="145"/>
    <tableColumn id="2" name="Path" dataDxfId="144"/>
    <tableColumn id="3" name="PtX-plant" dataDxfId="143"/>
    <tableColumn id="4" name="H₂-plant" dataDxfId="142"/>
    <tableColumn id="5" name="CO₂-plant" dataDxfId="141"/>
    <tableColumn id="6" name="Biomass cultivation/transport" dataDxfId="140"/>
    <tableColumn id="7" name="Electricity for H₂" dataDxfId="139"/>
    <tableColumn id="8" name="Energy for CO₂" dataDxfId="138"/>
    <tableColumn id="9" name="Energy O₂+water" dataDxfId="137"/>
    <tableColumn id="10" name="Auxiliaries" dataDxfId="136"/>
    <tableColumn id="11" name="Electricity transport HVDC" dataDxfId="135"/>
    <tableColumn id="12" name="Product transport" dataDxfId="134"/>
    <tableColumn id="13" name="Overall result" dataDxfId="133"/>
    <tableColumn id="14" name="Path description" dataDxfId="13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6" name="Tabelle13" displayName="Tabelle13" ref="A9:N33" totalsRowShown="0" headerRowDxfId="130" dataDxfId="129">
  <autoFilter ref="A9:N33"/>
  <tableColumns count="14">
    <tableColumn id="1" name="Reihenfolge_x000a_ im Bericht" dataDxfId="128"/>
    <tableColumn id="2" name="Path" dataDxfId="127"/>
    <tableColumn id="3" name="PtX-plant" dataDxfId="126"/>
    <tableColumn id="4" name="H₂-plant" dataDxfId="125"/>
    <tableColumn id="5" name="CO₂-plant" dataDxfId="124"/>
    <tableColumn id="6" name="Biomass cultivation/transport" dataDxfId="123"/>
    <tableColumn id="7" name="Electricity for H₂" dataDxfId="122"/>
    <tableColumn id="8" name="Energy for CO₂" dataDxfId="121"/>
    <tableColumn id="9" name="Energy O₂+water" dataDxfId="120"/>
    <tableColumn id="10" name="Auxiliaries" dataDxfId="119"/>
    <tableColumn id="11" name="Electricity transport HVDC" dataDxfId="118"/>
    <tableColumn id="12" name="Product transport" dataDxfId="117"/>
    <tableColumn id="13" name="Overall result" dataDxfId="116"/>
    <tableColumn id="14" name="Path description" dataDxfId="115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17" name="Tabelle17" displayName="Tabelle17" ref="A9:N33" totalsRowShown="0" headerRowDxfId="113" dataDxfId="112" tableBorderDxfId="111">
  <autoFilter ref="A9:N33"/>
  <tableColumns count="14">
    <tableColumn id="1" name="Reihenfolge_x000a_ im Bericht" dataDxfId="110"/>
    <tableColumn id="2" name="Path" dataDxfId="109"/>
    <tableColumn id="3" name="PtX-plant" dataDxfId="108"/>
    <tableColumn id="4" name="H₂-plant" dataDxfId="107"/>
    <tableColumn id="5" name="CO₂-plant" dataDxfId="106"/>
    <tableColumn id="6" name="Biomass cultivation/transport" dataDxfId="105"/>
    <tableColumn id="7" name="Electricity for H₂" dataDxfId="104"/>
    <tableColumn id="8" name="Energy for CO₂" dataDxfId="103"/>
    <tableColumn id="9" name="Energy O₂+water" dataDxfId="102"/>
    <tableColumn id="10" name="Auxiliaries" dataDxfId="101"/>
    <tableColumn id="11" name="Electricity transport HVDC" dataDxfId="100"/>
    <tableColumn id="12" name="Product transport" dataDxfId="99"/>
    <tableColumn id="13" name="Overall result" dataDxfId="98"/>
    <tableColumn id="14" name="Path description" dataDxfId="97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22" name="Tabelle22" displayName="Tabelle22" ref="A9:N33" totalsRowShown="0" dataDxfId="95" tableBorderDxfId="94">
  <autoFilter ref="A9:N33"/>
  <tableColumns count="14">
    <tableColumn id="1" name="Reihenfolge_x000a_ im Bericht" dataDxfId="93"/>
    <tableColumn id="2" name="Path" dataDxfId="92"/>
    <tableColumn id="3" name="PtX-plant" dataDxfId="91"/>
    <tableColumn id="4" name="H₂-plant" dataDxfId="90"/>
    <tableColumn id="5" name="CO₂-plant" dataDxfId="89"/>
    <tableColumn id="6" name="Biomass cultivation/transport" dataDxfId="88"/>
    <tableColumn id="7" name="Electricity for H₂" dataDxfId="87"/>
    <tableColumn id="8" name="Energy for CO₂" dataDxfId="86"/>
    <tableColumn id="9" name="Energy O₂+water" dataDxfId="85"/>
    <tableColumn id="10" name="Auxiliaries" dataDxfId="84"/>
    <tableColumn id="11" name="Electricity transport HVDC" dataDxfId="83"/>
    <tableColumn id="12" name="Product transport" dataDxfId="82"/>
    <tableColumn id="13" name="Overall result" dataDxfId="81"/>
    <tableColumn id="14" name="Path description" dataDxfId="80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21" name="Tabelle21" displayName="Tabelle21" ref="A9:N33" totalsRowShown="0" dataDxfId="78" tableBorderDxfId="77">
  <autoFilter ref="A9:N33"/>
  <tableColumns count="14">
    <tableColumn id="1" name="Reihenfolge_x000a_ im Bericht" dataDxfId="76"/>
    <tableColumn id="2" name="Path" dataDxfId="75"/>
    <tableColumn id="3" name="PtX-plant" dataDxfId="74"/>
    <tableColumn id="4" name="H₂-plant" dataDxfId="73"/>
    <tableColumn id="5" name="CO₂-plant" dataDxfId="72"/>
    <tableColumn id="6" name="Biomass cultivation/transport" dataDxfId="71"/>
    <tableColumn id="7" name="Electricity for H₂" dataDxfId="70"/>
    <tableColumn id="8" name="Energy for CO₂" dataDxfId="69"/>
    <tableColumn id="9" name="Energy O₂+water" dataDxfId="68"/>
    <tableColumn id="10" name="Auxiliaries" dataDxfId="67"/>
    <tableColumn id="11" name="Electricity transport HVDC" dataDxfId="66"/>
    <tableColumn id="12" name="Product transport" dataDxfId="65"/>
    <tableColumn id="13" name="Overall result" dataDxfId="64"/>
    <tableColumn id="14" name="Path description" dataDxfId="63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20" name="Tabelle20" displayName="Tabelle20" ref="A9:N33" totalsRowShown="0" dataDxfId="61" tableBorderDxfId="60">
  <autoFilter ref="A9:N33"/>
  <tableColumns count="14">
    <tableColumn id="1" name="Reihenfolge_x000a_ im Bericht" dataDxfId="59"/>
    <tableColumn id="2" name="Path" dataDxfId="58"/>
    <tableColumn id="3" name="PtX-plant" dataDxfId="57"/>
    <tableColumn id="4" name="H₂-plant" dataDxfId="56"/>
    <tableColumn id="5" name="CO₂-plant" dataDxfId="55"/>
    <tableColumn id="6" name="Biomass cultivation/transport" dataDxfId="54"/>
    <tableColumn id="7" name="Electricity for H₂" dataDxfId="53"/>
    <tableColumn id="8" name="Energy for CO₂" dataDxfId="52"/>
    <tableColumn id="9" name="Energy O₂+water" dataDxfId="51"/>
    <tableColumn id="10" name="Auxiliaries" dataDxfId="50"/>
    <tableColumn id="11" name="Electricity transport HVDC" dataDxfId="49"/>
    <tableColumn id="12" name="Product transport" dataDxfId="48"/>
    <tableColumn id="13" name="Overall result" dataDxfId="47"/>
    <tableColumn id="14" name="Path description" dataDxfId="46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2"/>
    <pageSetUpPr fitToPage="1"/>
  </sheetPr>
  <dimension ref="A2:K69"/>
  <sheetViews>
    <sheetView tabSelected="1" topLeftCell="A7" zoomScaleNormal="100" workbookViewId="0">
      <selection activeCell="C13" sqref="C13"/>
    </sheetView>
  </sheetViews>
  <sheetFormatPr baseColWidth="10" defaultColWidth="11.44140625" defaultRowHeight="13.2" x14ac:dyDescent="0.25"/>
  <cols>
    <col min="1" max="1" width="5.44140625" style="39" customWidth="1"/>
    <col min="2" max="2" width="12.21875" style="39" customWidth="1"/>
    <col min="3" max="4" width="16.77734375" style="39" customWidth="1"/>
    <col min="5" max="5" width="22.109375" style="39" customWidth="1"/>
    <col min="6" max="6" width="21" style="39" customWidth="1"/>
    <col min="7" max="7" width="21.109375" style="39" customWidth="1"/>
    <col min="8" max="8" width="16.77734375" style="39" customWidth="1"/>
    <col min="9" max="9" width="18.88671875" style="39" customWidth="1"/>
    <col min="10" max="22" width="16.777343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50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43</v>
      </c>
      <c r="C4" s="36" t="s">
        <v>44</v>
      </c>
      <c r="D4" s="37" t="s">
        <v>81</v>
      </c>
      <c r="E4" s="36" t="s">
        <v>45</v>
      </c>
      <c r="F4" s="36" t="s">
        <v>49</v>
      </c>
      <c r="G4" s="36" t="s">
        <v>46</v>
      </c>
      <c r="H4" s="36" t="s">
        <v>80</v>
      </c>
      <c r="I4" s="36" t="s">
        <v>6</v>
      </c>
    </row>
    <row r="5" spans="1:11" ht="24.9" customHeight="1" x14ac:dyDescent="0.25">
      <c r="B5" s="43">
        <v>1</v>
      </c>
      <c r="C5" s="44" t="s">
        <v>15</v>
      </c>
      <c r="D5" s="44" t="s">
        <v>7</v>
      </c>
      <c r="E5" s="44" t="s">
        <v>10</v>
      </c>
      <c r="F5" s="44" t="s">
        <v>27</v>
      </c>
      <c r="G5" s="44" t="s">
        <v>10</v>
      </c>
      <c r="H5" s="44" t="s">
        <v>10</v>
      </c>
      <c r="I5" s="44" t="s">
        <v>42</v>
      </c>
    </row>
    <row r="6" spans="1:11" ht="24.9" customHeight="1" x14ac:dyDescent="0.25">
      <c r="B6" s="43">
        <v>2</v>
      </c>
      <c r="C6" s="44" t="s">
        <v>15</v>
      </c>
      <c r="D6" s="44" t="s">
        <v>8</v>
      </c>
      <c r="E6" s="44" t="s">
        <v>10</v>
      </c>
      <c r="F6" s="44" t="s">
        <v>27</v>
      </c>
      <c r="G6" s="44" t="s">
        <v>11</v>
      </c>
      <c r="H6" s="44" t="s">
        <v>38</v>
      </c>
      <c r="I6" s="44" t="s">
        <v>42</v>
      </c>
    </row>
    <row r="7" spans="1:11" ht="24.9" customHeight="1" x14ac:dyDescent="0.25">
      <c r="B7" s="43">
        <v>3</v>
      </c>
      <c r="C7" s="44" t="s">
        <v>15</v>
      </c>
      <c r="D7" s="44" t="s">
        <v>9</v>
      </c>
      <c r="E7" s="44" t="s">
        <v>21</v>
      </c>
      <c r="F7" s="44" t="s">
        <v>10</v>
      </c>
      <c r="G7" s="44" t="s">
        <v>11</v>
      </c>
      <c r="H7" s="44" t="s">
        <v>38</v>
      </c>
      <c r="I7" s="44" t="s">
        <v>42</v>
      </c>
    </row>
    <row r="8" spans="1:11" ht="24.9" customHeight="1" x14ac:dyDescent="0.25">
      <c r="B8" s="43">
        <v>4</v>
      </c>
      <c r="C8" s="44" t="s">
        <v>15</v>
      </c>
      <c r="D8" s="44" t="s">
        <v>9</v>
      </c>
      <c r="E8" s="44" t="s">
        <v>22</v>
      </c>
      <c r="F8" s="44" t="s">
        <v>10</v>
      </c>
      <c r="G8" s="44" t="s">
        <v>31</v>
      </c>
      <c r="H8" s="44" t="s">
        <v>38</v>
      </c>
      <c r="I8" s="44" t="s">
        <v>42</v>
      </c>
    </row>
    <row r="9" spans="1:11" ht="24.9" customHeight="1" x14ac:dyDescent="0.25">
      <c r="B9" s="43">
        <v>5</v>
      </c>
      <c r="C9" s="44" t="s">
        <v>18</v>
      </c>
      <c r="D9" s="44" t="s">
        <v>16</v>
      </c>
      <c r="E9" s="44" t="s">
        <v>23</v>
      </c>
      <c r="F9" s="44" t="s">
        <v>10</v>
      </c>
      <c r="G9" s="44" t="s">
        <v>32</v>
      </c>
      <c r="H9" s="44" t="s">
        <v>38</v>
      </c>
      <c r="I9" s="44" t="s">
        <v>82</v>
      </c>
    </row>
    <row r="10" spans="1:11" ht="24.9" customHeight="1" x14ac:dyDescent="0.25">
      <c r="B10" s="43">
        <v>6</v>
      </c>
      <c r="C10" s="44" t="s">
        <v>18</v>
      </c>
      <c r="D10" s="44" t="s">
        <v>9</v>
      </c>
      <c r="E10" s="44" t="s">
        <v>22</v>
      </c>
      <c r="F10" s="44" t="s">
        <v>10</v>
      </c>
      <c r="G10" s="44" t="s">
        <v>31</v>
      </c>
      <c r="H10" s="44" t="s">
        <v>38</v>
      </c>
      <c r="I10" s="44" t="s">
        <v>41</v>
      </c>
    </row>
    <row r="11" spans="1:11" ht="24.9" customHeight="1" x14ac:dyDescent="0.25">
      <c r="B11" s="43">
        <v>7</v>
      </c>
      <c r="C11" s="44" t="s">
        <v>18</v>
      </c>
      <c r="D11" s="44" t="s">
        <v>9</v>
      </c>
      <c r="E11" s="44" t="s">
        <v>22</v>
      </c>
      <c r="F11" s="44" t="s">
        <v>10</v>
      </c>
      <c r="G11" s="44" t="s">
        <v>33</v>
      </c>
      <c r="H11" s="44" t="s">
        <v>38</v>
      </c>
      <c r="I11" s="44" t="s">
        <v>41</v>
      </c>
    </row>
    <row r="12" spans="1:11" ht="24.9" customHeight="1" x14ac:dyDescent="0.25">
      <c r="B12" s="43">
        <v>8</v>
      </c>
      <c r="C12" s="44" t="s">
        <v>15</v>
      </c>
      <c r="D12" s="44" t="s">
        <v>7</v>
      </c>
      <c r="E12" s="44" t="s">
        <v>10</v>
      </c>
      <c r="F12" s="44" t="s">
        <v>28</v>
      </c>
      <c r="G12" s="44" t="s">
        <v>10</v>
      </c>
      <c r="H12" s="44" t="s">
        <v>10</v>
      </c>
      <c r="I12" s="44" t="s">
        <v>42</v>
      </c>
    </row>
    <row r="13" spans="1:11" ht="24.9" customHeight="1" x14ac:dyDescent="0.25">
      <c r="B13" s="43">
        <v>9</v>
      </c>
      <c r="C13" s="44" t="s">
        <v>15</v>
      </c>
      <c r="D13" s="44" t="s">
        <v>8</v>
      </c>
      <c r="E13" s="44" t="s">
        <v>10</v>
      </c>
      <c r="F13" s="44" t="s">
        <v>28</v>
      </c>
      <c r="G13" s="44" t="s">
        <v>31</v>
      </c>
      <c r="H13" s="44" t="s">
        <v>38</v>
      </c>
      <c r="I13" s="44" t="s">
        <v>42</v>
      </c>
    </row>
    <row r="14" spans="1:11" ht="24.9" customHeight="1" x14ac:dyDescent="0.25">
      <c r="B14" s="43">
        <v>10</v>
      </c>
      <c r="C14" s="44" t="s">
        <v>15</v>
      </c>
      <c r="D14" s="44" t="s">
        <v>9</v>
      </c>
      <c r="E14" s="44" t="s">
        <v>24</v>
      </c>
      <c r="F14" s="44" t="s">
        <v>10</v>
      </c>
      <c r="G14" s="44" t="s">
        <v>31</v>
      </c>
      <c r="H14" s="44" t="s">
        <v>38</v>
      </c>
      <c r="I14" s="44" t="s">
        <v>42</v>
      </c>
    </row>
    <row r="15" spans="1:11" ht="24.9" customHeight="1" x14ac:dyDescent="0.25">
      <c r="B15" s="43">
        <v>11</v>
      </c>
      <c r="C15" s="44" t="s">
        <v>15</v>
      </c>
      <c r="D15" s="44" t="s">
        <v>9</v>
      </c>
      <c r="E15" s="44" t="s">
        <v>24</v>
      </c>
      <c r="F15" s="44" t="s">
        <v>10</v>
      </c>
      <c r="G15" s="44" t="s">
        <v>12</v>
      </c>
      <c r="H15" s="44" t="s">
        <v>38</v>
      </c>
      <c r="I15" s="44" t="s">
        <v>42</v>
      </c>
    </row>
    <row r="16" spans="1:11" ht="24.9" customHeight="1" x14ac:dyDescent="0.25">
      <c r="B16" s="43">
        <v>12</v>
      </c>
      <c r="C16" s="44" t="s">
        <v>19</v>
      </c>
      <c r="D16" s="44" t="s">
        <v>9</v>
      </c>
      <c r="E16" s="44" t="s">
        <v>24</v>
      </c>
      <c r="F16" s="44" t="s">
        <v>10</v>
      </c>
      <c r="G16" s="44" t="s">
        <v>33</v>
      </c>
      <c r="H16" s="44" t="s">
        <v>38</v>
      </c>
      <c r="I16" s="44" t="s">
        <v>41</v>
      </c>
    </row>
    <row r="17" spans="2:11" ht="24.9" customHeight="1" x14ac:dyDescent="0.25">
      <c r="B17" s="43">
        <v>13</v>
      </c>
      <c r="C17" s="44" t="s">
        <v>19</v>
      </c>
      <c r="D17" s="44" t="s">
        <v>9</v>
      </c>
      <c r="E17" s="44" t="s">
        <v>24</v>
      </c>
      <c r="F17" s="44" t="s">
        <v>10</v>
      </c>
      <c r="G17" s="44" t="s">
        <v>11</v>
      </c>
      <c r="H17" s="44" t="s">
        <v>38</v>
      </c>
      <c r="I17" s="44" t="s">
        <v>41</v>
      </c>
    </row>
    <row r="18" spans="2:11" ht="24.9" customHeight="1" x14ac:dyDescent="0.25">
      <c r="B18" s="43">
        <v>14</v>
      </c>
      <c r="C18" s="44" t="s">
        <v>19</v>
      </c>
      <c r="D18" s="44" t="s">
        <v>9</v>
      </c>
      <c r="E18" s="44" t="s">
        <v>24</v>
      </c>
      <c r="F18" s="44" t="s">
        <v>10</v>
      </c>
      <c r="G18" s="44" t="s">
        <v>31</v>
      </c>
      <c r="H18" s="44" t="s">
        <v>38</v>
      </c>
      <c r="I18" s="44" t="s">
        <v>41</v>
      </c>
    </row>
    <row r="19" spans="2:11" ht="24.9" customHeight="1" x14ac:dyDescent="0.25">
      <c r="B19" s="43">
        <v>15</v>
      </c>
      <c r="C19" s="44" t="s">
        <v>20</v>
      </c>
      <c r="D19" s="44" t="s">
        <v>9</v>
      </c>
      <c r="E19" s="44" t="s">
        <v>24</v>
      </c>
      <c r="F19" s="44" t="s">
        <v>10</v>
      </c>
      <c r="G19" s="44" t="s">
        <v>34</v>
      </c>
      <c r="H19" s="44" t="s">
        <v>38</v>
      </c>
      <c r="I19" s="44" t="s">
        <v>41</v>
      </c>
    </row>
    <row r="20" spans="2:11" ht="24.9" customHeight="1" x14ac:dyDescent="0.25">
      <c r="B20" s="43">
        <v>16</v>
      </c>
      <c r="C20" s="44" t="s">
        <v>17</v>
      </c>
      <c r="D20" s="44" t="s">
        <v>8</v>
      </c>
      <c r="E20" s="44" t="s">
        <v>10</v>
      </c>
      <c r="F20" s="44" t="s">
        <v>29</v>
      </c>
      <c r="G20" s="44" t="s">
        <v>35</v>
      </c>
      <c r="H20" s="44" t="s">
        <v>38</v>
      </c>
      <c r="I20" s="44" t="s">
        <v>41</v>
      </c>
    </row>
    <row r="21" spans="2:11" ht="24.9" customHeight="1" x14ac:dyDescent="0.25">
      <c r="B21" s="43">
        <v>17</v>
      </c>
      <c r="C21" s="44" t="s">
        <v>17</v>
      </c>
      <c r="D21" s="44" t="s">
        <v>8</v>
      </c>
      <c r="E21" s="44" t="s">
        <v>10</v>
      </c>
      <c r="F21" s="44" t="s">
        <v>28</v>
      </c>
      <c r="G21" s="44" t="s">
        <v>35</v>
      </c>
      <c r="H21" s="44" t="s">
        <v>38</v>
      </c>
      <c r="I21" s="44" t="s">
        <v>41</v>
      </c>
    </row>
    <row r="22" spans="2:11" ht="24.9" customHeight="1" x14ac:dyDescent="0.25">
      <c r="B22" s="43">
        <v>18</v>
      </c>
      <c r="C22" s="44" t="s">
        <v>15</v>
      </c>
      <c r="D22" s="44" t="s">
        <v>8</v>
      </c>
      <c r="E22" s="44" t="s">
        <v>10</v>
      </c>
      <c r="F22" s="44" t="s">
        <v>28</v>
      </c>
      <c r="G22" s="44" t="s">
        <v>12</v>
      </c>
      <c r="H22" s="44" t="s">
        <v>39</v>
      </c>
      <c r="I22" s="44" t="s">
        <v>42</v>
      </c>
    </row>
    <row r="23" spans="2:11" ht="24.9" customHeight="1" x14ac:dyDescent="0.25">
      <c r="B23" s="43">
        <v>19</v>
      </c>
      <c r="C23" s="44" t="s">
        <v>15</v>
      </c>
      <c r="D23" s="44" t="s">
        <v>9</v>
      </c>
      <c r="E23" s="44" t="s">
        <v>24</v>
      </c>
      <c r="F23" s="44" t="s">
        <v>10</v>
      </c>
      <c r="G23" s="44" t="s">
        <v>12</v>
      </c>
      <c r="H23" s="44" t="s">
        <v>39</v>
      </c>
      <c r="I23" s="44" t="s">
        <v>42</v>
      </c>
    </row>
    <row r="24" spans="2:11" ht="24.9" customHeight="1" x14ac:dyDescent="0.25">
      <c r="B24" s="43">
        <v>20</v>
      </c>
      <c r="C24" s="44" t="s">
        <v>15</v>
      </c>
      <c r="D24" s="44" t="s">
        <v>9</v>
      </c>
      <c r="E24" s="44" t="s">
        <v>21</v>
      </c>
      <c r="F24" s="44" t="s">
        <v>10</v>
      </c>
      <c r="G24" s="44" t="s">
        <v>11</v>
      </c>
      <c r="H24" s="44" t="s">
        <v>40</v>
      </c>
      <c r="I24" s="44" t="s">
        <v>42</v>
      </c>
    </row>
    <row r="25" spans="2:11" ht="24.9" customHeight="1" x14ac:dyDescent="0.25">
      <c r="B25" s="43">
        <v>21</v>
      </c>
      <c r="C25" s="44" t="s">
        <v>15</v>
      </c>
      <c r="D25" s="44" t="s">
        <v>9</v>
      </c>
      <c r="E25" s="44" t="s">
        <v>25</v>
      </c>
      <c r="F25" s="44" t="s">
        <v>10</v>
      </c>
      <c r="G25" s="44" t="s">
        <v>11</v>
      </c>
      <c r="H25" s="44" t="s">
        <v>38</v>
      </c>
      <c r="I25" s="44" t="s">
        <v>42</v>
      </c>
    </row>
    <row r="26" spans="2:11" ht="24.9" customHeight="1" x14ac:dyDescent="0.25">
      <c r="B26" s="43">
        <v>22</v>
      </c>
      <c r="C26" s="44" t="s">
        <v>15</v>
      </c>
      <c r="D26" s="44" t="s">
        <v>9</v>
      </c>
      <c r="E26" s="44" t="s">
        <v>25</v>
      </c>
      <c r="F26" s="44" t="s">
        <v>10</v>
      </c>
      <c r="G26" s="44" t="s">
        <v>36</v>
      </c>
      <c r="H26" s="44" t="s">
        <v>38</v>
      </c>
      <c r="I26" s="44" t="s">
        <v>42</v>
      </c>
    </row>
    <row r="27" spans="2:11" ht="24.9" customHeight="1" x14ac:dyDescent="0.25">
      <c r="B27" s="43">
        <v>61</v>
      </c>
      <c r="C27" s="44" t="s">
        <v>15</v>
      </c>
      <c r="D27" s="44" t="s">
        <v>9</v>
      </c>
      <c r="E27" s="44" t="s">
        <v>26</v>
      </c>
      <c r="F27" s="44" t="s">
        <v>10</v>
      </c>
      <c r="G27" s="44" t="s">
        <v>11</v>
      </c>
      <c r="H27" s="44" t="s">
        <v>38</v>
      </c>
      <c r="I27" s="44" t="s">
        <v>42</v>
      </c>
    </row>
    <row r="28" spans="2:11" ht="24.9" customHeight="1" x14ac:dyDescent="0.25">
      <c r="B28" s="43">
        <v>62</v>
      </c>
      <c r="C28" s="44" t="s">
        <v>15</v>
      </c>
      <c r="D28" s="44" t="s">
        <v>9</v>
      </c>
      <c r="E28" s="44" t="s">
        <v>30</v>
      </c>
      <c r="F28" s="44" t="s">
        <v>10</v>
      </c>
      <c r="G28" s="44" t="s">
        <v>11</v>
      </c>
      <c r="H28" s="44" t="s">
        <v>38</v>
      </c>
      <c r="I28" s="44" t="s">
        <v>42</v>
      </c>
    </row>
    <row r="29" spans="2:11" ht="18.75" customHeight="1" x14ac:dyDescent="0.25">
      <c r="B29" s="41" t="s">
        <v>47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sortState ref="B5:I28">
    <sortCondition ref="B4"/>
  </sortState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3.95">
      <c r="A2" s="6" t="s">
        <v>2</v>
      </c>
      <c r="B2" s="66" t="s">
        <v>72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33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"&amp;'Data Smog'!B3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71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59">
        <v>62</v>
      </c>
      <c r="C10" s="45">
        <v>4.01166238927504</v>
      </c>
      <c r="D10" s="45">
        <v>8.1845282078416233</v>
      </c>
      <c r="E10" s="45">
        <v>2.803028475285511E-3</v>
      </c>
      <c r="F10" s="45">
        <v>0</v>
      </c>
      <c r="G10" s="45">
        <v>23.99805620187233</v>
      </c>
      <c r="H10" s="45">
        <v>0.79970943948063966</v>
      </c>
      <c r="I10" s="45">
        <v>2.8761281187592243E-2</v>
      </c>
      <c r="J10" s="45">
        <v>1.0850454527851054</v>
      </c>
      <c r="K10" s="45">
        <v>0</v>
      </c>
      <c r="L10" s="45">
        <v>2.1708293983148952</v>
      </c>
      <c r="M10" s="45">
        <v>40.281395399232508</v>
      </c>
      <c r="N10" s="57" t="s">
        <v>116</v>
      </c>
      <c r="O10" s="2"/>
    </row>
    <row r="11" spans="1:26" x14ac:dyDescent="0.25">
      <c r="A11" s="63">
        <v>2</v>
      </c>
      <c r="B11" s="59">
        <v>61</v>
      </c>
      <c r="C11" s="45">
        <v>4.01166238927504</v>
      </c>
      <c r="D11" s="45">
        <v>8.1845282078416233</v>
      </c>
      <c r="E11" s="45">
        <v>0</v>
      </c>
      <c r="F11" s="45">
        <v>0</v>
      </c>
      <c r="G11" s="45">
        <v>23.99805620187233</v>
      </c>
      <c r="H11" s="45">
        <v>0</v>
      </c>
      <c r="I11" s="45">
        <v>2.8761281187592243E-2</v>
      </c>
      <c r="J11" s="45">
        <v>0.56880566580894365</v>
      </c>
      <c r="K11" s="45">
        <v>0</v>
      </c>
      <c r="L11" s="45">
        <v>2.1708293983148952</v>
      </c>
      <c r="M11" s="45">
        <v>38.962643144300422</v>
      </c>
      <c r="N11" s="57" t="s">
        <v>115</v>
      </c>
      <c r="O11" s="2"/>
    </row>
    <row r="12" spans="1:26" x14ac:dyDescent="0.25">
      <c r="A12" s="63">
        <v>3</v>
      </c>
      <c r="B12" s="59">
        <v>22</v>
      </c>
      <c r="C12" s="45">
        <v>1.5076808294548378</v>
      </c>
      <c r="D12" s="45">
        <v>3.1090714204916328</v>
      </c>
      <c r="E12" s="45">
        <v>0.12758421422426514</v>
      </c>
      <c r="F12" s="45">
        <v>0</v>
      </c>
      <c r="G12" s="45">
        <v>116.37266839207332</v>
      </c>
      <c r="H12" s="45">
        <v>20.674167213293657</v>
      </c>
      <c r="I12" s="45">
        <v>0.13947075588204155</v>
      </c>
      <c r="J12" s="45">
        <v>1.0546601462778895</v>
      </c>
      <c r="K12" s="45">
        <v>0</v>
      </c>
      <c r="L12" s="45">
        <v>2.1708293983148952</v>
      </c>
      <c r="M12" s="45">
        <v>145.15613237001253</v>
      </c>
      <c r="N12" s="57" t="s">
        <v>114</v>
      </c>
      <c r="O12" s="2"/>
    </row>
    <row r="13" spans="1:26" x14ac:dyDescent="0.25">
      <c r="A13" s="63">
        <v>4</v>
      </c>
      <c r="B13" s="59">
        <v>21</v>
      </c>
      <c r="C13" s="45">
        <v>4.01166238927504</v>
      </c>
      <c r="D13" s="45">
        <v>8.1845282078416233</v>
      </c>
      <c r="E13" s="45">
        <v>0.12758421422426511</v>
      </c>
      <c r="F13" s="45">
        <v>0</v>
      </c>
      <c r="G13" s="45">
        <v>23.99805620187233</v>
      </c>
      <c r="H13" s="45">
        <v>20.674167213293646</v>
      </c>
      <c r="I13" s="45">
        <v>2.8761281187592243E-2</v>
      </c>
      <c r="J13" s="45">
        <v>1.0546601462778893</v>
      </c>
      <c r="K13" s="45">
        <v>0</v>
      </c>
      <c r="L13" s="45">
        <v>2.1708293983148952</v>
      </c>
      <c r="M13" s="45">
        <v>60.250249052287273</v>
      </c>
      <c r="N13" s="57" t="s">
        <v>113</v>
      </c>
      <c r="O13" s="2"/>
    </row>
    <row r="14" spans="1:26" x14ac:dyDescent="0.25">
      <c r="A14" s="63">
        <v>5</v>
      </c>
      <c r="B14" s="59">
        <v>20</v>
      </c>
      <c r="C14" s="45">
        <v>4.0051966362855396</v>
      </c>
      <c r="D14" s="45">
        <v>4.5737393098513683</v>
      </c>
      <c r="E14" s="45">
        <v>2.9705398421107532</v>
      </c>
      <c r="F14" s="45">
        <v>0</v>
      </c>
      <c r="G14" s="45">
        <v>24.434485460313091</v>
      </c>
      <c r="H14" s="45">
        <v>0</v>
      </c>
      <c r="I14" s="45">
        <v>2.8755819273920576E-2</v>
      </c>
      <c r="J14" s="45">
        <v>0.1596554545615633</v>
      </c>
      <c r="K14" s="45">
        <v>0</v>
      </c>
      <c r="L14" s="45">
        <v>2.1708293983148952</v>
      </c>
      <c r="M14" s="45">
        <v>38.343201920711131</v>
      </c>
      <c r="N14" s="57" t="s">
        <v>112</v>
      </c>
      <c r="O14" s="2"/>
    </row>
    <row r="15" spans="1:26" x14ac:dyDescent="0.25">
      <c r="A15" s="63">
        <v>6</v>
      </c>
      <c r="B15" s="59">
        <v>19</v>
      </c>
      <c r="C15" s="45">
        <v>2.8077519662070105</v>
      </c>
      <c r="D15" s="45">
        <v>2.7982917464281405</v>
      </c>
      <c r="E15" s="45">
        <v>18.616653187729554</v>
      </c>
      <c r="F15" s="45">
        <v>0</v>
      </c>
      <c r="G15" s="45">
        <v>18.156927051263288</v>
      </c>
      <c r="H15" s="45">
        <v>3.4768234678615575</v>
      </c>
      <c r="I15" s="45">
        <v>2.3634905021178078E-2</v>
      </c>
      <c r="J15" s="45">
        <v>0.12238652785848128</v>
      </c>
      <c r="K15" s="45">
        <v>0</v>
      </c>
      <c r="L15" s="45">
        <v>2.1708293983148952</v>
      </c>
      <c r="M15" s="45">
        <v>48.173298250684098</v>
      </c>
      <c r="N15" s="57" t="s">
        <v>111</v>
      </c>
      <c r="O15" s="2"/>
    </row>
    <row r="16" spans="1:26" x14ac:dyDescent="0.25">
      <c r="A16" s="63">
        <v>7</v>
      </c>
      <c r="B16" s="59">
        <v>15</v>
      </c>
      <c r="C16" s="45">
        <v>1.507847945793459</v>
      </c>
      <c r="D16" s="45">
        <v>3.1094160402693434</v>
      </c>
      <c r="E16" s="45">
        <v>9.997832267484398</v>
      </c>
      <c r="F16" s="45">
        <v>0</v>
      </c>
      <c r="G16" s="45">
        <v>2.3830678465861479</v>
      </c>
      <c r="H16" s="45">
        <v>0.11182535618963631</v>
      </c>
      <c r="I16" s="45">
        <v>2.7803366458757773E-3</v>
      </c>
      <c r="J16" s="45">
        <v>0.56886871411359752</v>
      </c>
      <c r="K16" s="45">
        <v>0</v>
      </c>
      <c r="L16" s="45">
        <v>2.9058886493469243</v>
      </c>
      <c r="M16" s="45">
        <v>20.587527156429385</v>
      </c>
      <c r="N16" s="57" t="s">
        <v>107</v>
      </c>
      <c r="O16" s="2"/>
    </row>
    <row r="17" spans="1:15" x14ac:dyDescent="0.25">
      <c r="A17" s="63">
        <v>8</v>
      </c>
      <c r="B17" s="59">
        <v>14</v>
      </c>
      <c r="C17" s="45">
        <v>6.8755773306163288</v>
      </c>
      <c r="D17" s="45">
        <v>14.027440783169965</v>
      </c>
      <c r="E17" s="45">
        <v>45.588727355030073</v>
      </c>
      <c r="F17" s="45">
        <v>0</v>
      </c>
      <c r="G17" s="45">
        <v>37.122530562517191</v>
      </c>
      <c r="H17" s="45">
        <v>1.6898545960267242</v>
      </c>
      <c r="I17" s="45">
        <v>9.5690913965841826E-2</v>
      </c>
      <c r="J17" s="45">
        <v>0.56886871411359752</v>
      </c>
      <c r="K17" s="45">
        <v>0</v>
      </c>
      <c r="L17" s="45">
        <v>5.1357974408211966</v>
      </c>
      <c r="M17" s="45">
        <v>111.1044876962609</v>
      </c>
      <c r="N17" s="57" t="s">
        <v>106</v>
      </c>
      <c r="O17" s="2"/>
    </row>
    <row r="18" spans="1:15" x14ac:dyDescent="0.25">
      <c r="A18" s="63">
        <v>9</v>
      </c>
      <c r="B18" s="59">
        <v>13</v>
      </c>
      <c r="C18" s="45">
        <v>4.0352590647099902</v>
      </c>
      <c r="D18" s="45">
        <v>8.2326697603872603</v>
      </c>
      <c r="E18" s="45">
        <v>26.755909571231157</v>
      </c>
      <c r="F18" s="45">
        <v>0</v>
      </c>
      <c r="G18" s="45">
        <v>24.794148335803477</v>
      </c>
      <c r="H18" s="45">
        <v>1.1634643440982169</v>
      </c>
      <c r="I18" s="45">
        <v>6.5977668854383734E-2</v>
      </c>
      <c r="J18" s="45">
        <v>0.56886871411359752</v>
      </c>
      <c r="K18" s="45">
        <v>0</v>
      </c>
      <c r="L18" s="45">
        <v>5.1357974408211966</v>
      </c>
      <c r="M18" s="45">
        <v>70.752094900019273</v>
      </c>
      <c r="N18" s="57" t="s">
        <v>105</v>
      </c>
      <c r="O18" s="2"/>
    </row>
    <row r="19" spans="1:15" x14ac:dyDescent="0.25">
      <c r="A19" s="63">
        <v>10</v>
      </c>
      <c r="B19" s="59">
        <v>12</v>
      </c>
      <c r="C19" s="45">
        <v>1.9208067869826519</v>
      </c>
      <c r="D19" s="45">
        <v>3.9187986935047454</v>
      </c>
      <c r="E19" s="45">
        <v>12.735968588923415</v>
      </c>
      <c r="F19" s="45">
        <v>0</v>
      </c>
      <c r="G19" s="45">
        <v>27.110954050780986</v>
      </c>
      <c r="H19" s="45">
        <v>1.2721803526124877</v>
      </c>
      <c r="I19" s="45">
        <v>7.2142729988667567E-2</v>
      </c>
      <c r="J19" s="45">
        <v>0.56886871411359752</v>
      </c>
      <c r="K19" s="45">
        <v>0</v>
      </c>
      <c r="L19" s="45">
        <v>5.1357974408211966</v>
      </c>
      <c r="M19" s="45">
        <v>52.735517357727744</v>
      </c>
      <c r="N19" s="57" t="s">
        <v>104</v>
      </c>
      <c r="O19" s="2"/>
    </row>
    <row r="20" spans="1:15" x14ac:dyDescent="0.25">
      <c r="A20" s="63">
        <v>11</v>
      </c>
      <c r="B20" s="59">
        <v>11</v>
      </c>
      <c r="C20" s="45">
        <v>2.8077168645809243</v>
      </c>
      <c r="D20" s="45">
        <v>5.728258175271816</v>
      </c>
      <c r="E20" s="45">
        <v>18.616653187729568</v>
      </c>
      <c r="F20" s="45">
        <v>0</v>
      </c>
      <c r="G20" s="45">
        <v>20.247593567646025</v>
      </c>
      <c r="H20" s="45">
        <v>0.95011745717964613</v>
      </c>
      <c r="I20" s="45">
        <v>2.3622964183571273E-2</v>
      </c>
      <c r="J20" s="45">
        <v>0.56886871411359752</v>
      </c>
      <c r="K20" s="45">
        <v>0</v>
      </c>
      <c r="L20" s="45">
        <v>2.1708293983148952</v>
      </c>
      <c r="M20" s="45">
        <v>51.113660329020043</v>
      </c>
      <c r="N20" s="57" t="s">
        <v>103</v>
      </c>
      <c r="O20" s="2"/>
    </row>
    <row r="21" spans="1:15" x14ac:dyDescent="0.25">
      <c r="A21" s="63">
        <v>12</v>
      </c>
      <c r="B21" s="59">
        <v>10</v>
      </c>
      <c r="C21" s="45">
        <v>12.409053449515275</v>
      </c>
      <c r="D21" s="45">
        <v>25.316748553341196</v>
      </c>
      <c r="E21" s="45">
        <v>82.278611270195199</v>
      </c>
      <c r="F21" s="45">
        <v>0</v>
      </c>
      <c r="G21" s="45">
        <v>66.998805159282057</v>
      </c>
      <c r="H21" s="45">
        <v>3.0498523972131593</v>
      </c>
      <c r="I21" s="45">
        <v>7.5716819024218715E-2</v>
      </c>
      <c r="J21" s="45">
        <v>0.56886871411359752</v>
      </c>
      <c r="K21" s="45">
        <v>0</v>
      </c>
      <c r="L21" s="45">
        <v>2.1708293983148952</v>
      </c>
      <c r="M21" s="45">
        <v>192.86848576099959</v>
      </c>
      <c r="N21" s="57" t="s">
        <v>102</v>
      </c>
      <c r="O21" s="2"/>
    </row>
    <row r="22" spans="1:15" x14ac:dyDescent="0.25">
      <c r="A22" s="63">
        <v>13</v>
      </c>
      <c r="B22" s="59">
        <v>7</v>
      </c>
      <c r="C22" s="45">
        <v>1.8184602821898181</v>
      </c>
      <c r="D22" s="45">
        <v>3.7099930228954063</v>
      </c>
      <c r="E22" s="45">
        <v>2.8030284752855092E-3</v>
      </c>
      <c r="F22" s="45">
        <v>0</v>
      </c>
      <c r="G22" s="45">
        <v>26.672867090583992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43.774120776888282</v>
      </c>
      <c r="N22" s="57" t="s">
        <v>99</v>
      </c>
      <c r="O22" s="2"/>
    </row>
    <row r="23" spans="1:15" x14ac:dyDescent="0.25">
      <c r="A23" s="63">
        <v>14</v>
      </c>
      <c r="B23" s="59">
        <v>6</v>
      </c>
      <c r="C23" s="45">
        <v>6.6895187758440287</v>
      </c>
      <c r="D23" s="45">
        <v>13.647847152879727</v>
      </c>
      <c r="E23" s="45">
        <v>2.8030284752855092E-3</v>
      </c>
      <c r="F23" s="45">
        <v>0</v>
      </c>
      <c r="G23" s="45">
        <v>35.518151389459341</v>
      </c>
      <c r="H23" s="45">
        <v>0</v>
      </c>
      <c r="I23" s="45">
        <v>9.3101442231149259E-2</v>
      </c>
      <c r="J23" s="45">
        <v>1.2166460557947285</v>
      </c>
      <c r="K23" s="45">
        <v>0</v>
      </c>
      <c r="L23" s="45">
        <v>10.281212198045399</v>
      </c>
      <c r="M23" s="45">
        <v>67.449280042729654</v>
      </c>
      <c r="N23" s="57" t="s">
        <v>98</v>
      </c>
      <c r="O23" s="2"/>
    </row>
    <row r="24" spans="1:15" x14ac:dyDescent="0.25">
      <c r="A24" s="62">
        <v>15</v>
      </c>
      <c r="B24" s="60">
        <v>5</v>
      </c>
      <c r="C24" s="45">
        <v>6.6895187758440251</v>
      </c>
      <c r="D24" s="45">
        <v>13.647847152879574</v>
      </c>
      <c r="E24" s="45">
        <v>2.8030284752855088E-3</v>
      </c>
      <c r="F24" s="45">
        <v>0</v>
      </c>
      <c r="G24" s="45">
        <v>35.51815138945895</v>
      </c>
      <c r="H24" s="45">
        <v>0</v>
      </c>
      <c r="I24" s="45">
        <v>9.3101442231148954E-2</v>
      </c>
      <c r="J24" s="45">
        <v>1.2166460557947221</v>
      </c>
      <c r="K24" s="45">
        <v>5.8944475611952303</v>
      </c>
      <c r="L24" s="45">
        <v>2.9306196877251089</v>
      </c>
      <c r="M24" s="45">
        <v>65.993135093604039</v>
      </c>
      <c r="N24" s="57" t="s">
        <v>97</v>
      </c>
      <c r="O24" s="2"/>
    </row>
    <row r="25" spans="1:15" x14ac:dyDescent="0.25">
      <c r="A25" s="62">
        <v>16</v>
      </c>
      <c r="B25" s="60">
        <v>4</v>
      </c>
      <c r="C25" s="45">
        <v>12.408428877531149</v>
      </c>
      <c r="D25" s="45">
        <v>25.315474311761239</v>
      </c>
      <c r="E25" s="45">
        <v>2.8030284752855092E-3</v>
      </c>
      <c r="F25" s="45">
        <v>0</v>
      </c>
      <c r="G25" s="45">
        <v>65.882834049132853</v>
      </c>
      <c r="H25" s="45">
        <v>0</v>
      </c>
      <c r="I25" s="45">
        <v>7.5713008048298405E-2</v>
      </c>
      <c r="J25" s="45">
        <v>1.2166460557947285</v>
      </c>
      <c r="K25" s="45">
        <v>0</v>
      </c>
      <c r="L25" s="45">
        <v>2.1708293983148952</v>
      </c>
      <c r="M25" s="45">
        <v>107.07272872905844</v>
      </c>
      <c r="N25" s="57" t="s">
        <v>96</v>
      </c>
      <c r="O25" s="2"/>
    </row>
    <row r="26" spans="1:15" x14ac:dyDescent="0.25">
      <c r="A26" s="62">
        <v>17</v>
      </c>
      <c r="B26" s="59">
        <v>3</v>
      </c>
      <c r="C26" s="45">
        <v>4.0051966362855396</v>
      </c>
      <c r="D26" s="45">
        <v>8.1713368839981726</v>
      </c>
      <c r="E26" s="45">
        <v>2.9705398421107558</v>
      </c>
      <c r="F26" s="45">
        <v>0</v>
      </c>
      <c r="G26" s="45">
        <v>24.382834720209587</v>
      </c>
      <c r="H26" s="45">
        <v>0</v>
      </c>
      <c r="I26" s="45">
        <v>2.8714925507134757E-2</v>
      </c>
      <c r="J26" s="45">
        <v>0.60457683669516504</v>
      </c>
      <c r="K26" s="45">
        <v>0</v>
      </c>
      <c r="L26" s="45">
        <v>2.1708293983148952</v>
      </c>
      <c r="M26" s="45">
        <v>42.334029243121243</v>
      </c>
      <c r="N26" s="57" t="s">
        <v>95</v>
      </c>
      <c r="O26" s="2"/>
    </row>
    <row r="27" spans="1:15" x14ac:dyDescent="0.25">
      <c r="A27" s="62">
        <v>18</v>
      </c>
      <c r="B27" s="59">
        <v>18</v>
      </c>
      <c r="C27" s="45">
        <v>3.082516467418146</v>
      </c>
      <c r="D27" s="45">
        <v>1.8703286414130937</v>
      </c>
      <c r="E27" s="45">
        <v>0</v>
      </c>
      <c r="F27" s="45">
        <v>2.7923853073775082</v>
      </c>
      <c r="G27" s="45">
        <v>13.824098013941752</v>
      </c>
      <c r="H27" s="45">
        <v>0</v>
      </c>
      <c r="I27" s="45">
        <v>9.0369533849755171E-2</v>
      </c>
      <c r="J27" s="45">
        <v>0.15097900771830727</v>
      </c>
      <c r="K27" s="45">
        <v>0</v>
      </c>
      <c r="L27" s="45">
        <v>2.1708293983148952</v>
      </c>
      <c r="M27" s="45">
        <v>23.981506370033458</v>
      </c>
      <c r="N27" s="57" t="s">
        <v>110</v>
      </c>
      <c r="O27" s="2"/>
    </row>
    <row r="28" spans="1:15" x14ac:dyDescent="0.25">
      <c r="A28" s="62">
        <v>19</v>
      </c>
      <c r="B28" s="59">
        <v>17</v>
      </c>
      <c r="C28" s="45">
        <v>1.782801155364325</v>
      </c>
      <c r="D28" s="45">
        <v>2.0782508900973369</v>
      </c>
      <c r="E28" s="45">
        <v>0</v>
      </c>
      <c r="F28" s="45">
        <v>2.7923131551486646</v>
      </c>
      <c r="G28" s="45">
        <v>4.5014358538945327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15.667458604535904</v>
      </c>
      <c r="N28" s="57" t="s">
        <v>109</v>
      </c>
      <c r="O28" s="2"/>
    </row>
    <row r="29" spans="1:15" x14ac:dyDescent="0.25">
      <c r="A29" s="62">
        <v>20</v>
      </c>
      <c r="B29" s="59">
        <v>16</v>
      </c>
      <c r="C29" s="45">
        <v>1.7831434207364749</v>
      </c>
      <c r="D29" s="45">
        <v>2.0786498764409198</v>
      </c>
      <c r="E29" s="45">
        <v>0</v>
      </c>
      <c r="F29" s="45">
        <v>1.7022595966043956</v>
      </c>
      <c r="G29" s="45">
        <v>4.391296594794305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14.46809908408571</v>
      </c>
      <c r="N29" s="57" t="s">
        <v>108</v>
      </c>
      <c r="O29" s="2"/>
    </row>
    <row r="30" spans="1:15" x14ac:dyDescent="0.25">
      <c r="A30" s="62">
        <v>21</v>
      </c>
      <c r="B30" s="59">
        <v>9</v>
      </c>
      <c r="C30" s="45">
        <v>12.682050486720804</v>
      </c>
      <c r="D30" s="45">
        <v>16.921040650061816</v>
      </c>
      <c r="E30" s="45">
        <v>0</v>
      </c>
      <c r="F30" s="45">
        <v>2.7923131551486646</v>
      </c>
      <c r="G30" s="45">
        <v>44.31420020164142</v>
      </c>
      <c r="H30" s="45">
        <v>0</v>
      </c>
      <c r="I30" s="45">
        <v>0.28965283317858903</v>
      </c>
      <c r="J30" s="45">
        <v>0.44939293449131851</v>
      </c>
      <c r="K30" s="45">
        <v>0</v>
      </c>
      <c r="L30" s="45">
        <v>2.1708293983148952</v>
      </c>
      <c r="M30" s="45">
        <v>79.619479659557499</v>
      </c>
      <c r="N30" s="57" t="s">
        <v>101</v>
      </c>
      <c r="O30" s="2"/>
    </row>
    <row r="31" spans="1:15" x14ac:dyDescent="0.25">
      <c r="A31" s="62">
        <v>22</v>
      </c>
      <c r="B31" s="59">
        <v>2</v>
      </c>
      <c r="C31" s="45">
        <v>4.4391686465755456</v>
      </c>
      <c r="D31" s="45">
        <v>5.471427172337525</v>
      </c>
      <c r="E31" s="45">
        <v>0</v>
      </c>
      <c r="F31" s="45">
        <v>1.5288519740882964</v>
      </c>
      <c r="G31" s="45">
        <v>16.286410494881448</v>
      </c>
      <c r="H31" s="45">
        <v>0</v>
      </c>
      <c r="I31" s="45">
        <v>0.11003607262330928</v>
      </c>
      <c r="J31" s="45">
        <v>0.44943401294913266</v>
      </c>
      <c r="K31" s="45">
        <v>0</v>
      </c>
      <c r="L31" s="45">
        <v>2.1708293983148952</v>
      </c>
      <c r="M31" s="45">
        <v>30.456157771770151</v>
      </c>
      <c r="N31" s="57" t="s">
        <v>94</v>
      </c>
      <c r="O31" s="2"/>
    </row>
    <row r="32" spans="1:15" x14ac:dyDescent="0.25">
      <c r="A32" s="62">
        <v>23</v>
      </c>
      <c r="B32" s="59">
        <v>8</v>
      </c>
      <c r="C32" s="45">
        <v>2.3014396546779534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14.324991823848219</v>
      </c>
      <c r="N32" s="57" t="s">
        <v>100</v>
      </c>
      <c r="O32" s="2"/>
    </row>
    <row r="33" spans="1:15" x14ac:dyDescent="0.25">
      <c r="A33" s="62">
        <v>24</v>
      </c>
      <c r="B33" s="59">
        <v>1</v>
      </c>
      <c r="C33" s="45">
        <v>2.4600798130051786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0.26896534186915977</v>
      </c>
      <c r="K33" s="45">
        <v>0</v>
      </c>
      <c r="L33" s="45">
        <v>2.1708293983148952</v>
      </c>
      <c r="M33" s="45">
        <v>9.4557514802695639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4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74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"&amp;'Data Ozone'!B3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73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59">
        <v>62</v>
      </c>
      <c r="C10" s="45">
        <v>9.1483889342119874E-4</v>
      </c>
      <c r="D10" s="45">
        <v>1.7629744214910817E-3</v>
      </c>
      <c r="E10" s="45">
        <v>5.4676674713282045E-7</v>
      </c>
      <c r="F10" s="45">
        <v>0</v>
      </c>
      <c r="G10" s="45">
        <v>7.2100211026940907E-3</v>
      </c>
      <c r="H10" s="45">
        <v>2.4496654395955367E-4</v>
      </c>
      <c r="I10" s="45">
        <v>8.6410933685070541E-6</v>
      </c>
      <c r="J10" s="45">
        <v>4.1320494287448679E-4</v>
      </c>
      <c r="K10" s="45">
        <v>0</v>
      </c>
      <c r="L10" s="45">
        <v>1.5976980490591123E-3</v>
      </c>
      <c r="M10" s="45">
        <v>1.2152891813615166E-2</v>
      </c>
      <c r="N10" s="57" t="s">
        <v>116</v>
      </c>
      <c r="O10" s="2"/>
    </row>
    <row r="11" spans="1:26" x14ac:dyDescent="0.25">
      <c r="A11" s="63">
        <v>2</v>
      </c>
      <c r="B11" s="59">
        <v>61</v>
      </c>
      <c r="C11" s="45">
        <v>9.1483889342119874E-4</v>
      </c>
      <c r="D11" s="45">
        <v>1.7629744214910817E-3</v>
      </c>
      <c r="E11" s="45">
        <v>0</v>
      </c>
      <c r="F11" s="45">
        <v>0</v>
      </c>
      <c r="G11" s="45">
        <v>7.2100211026940907E-3</v>
      </c>
      <c r="H11" s="45">
        <v>0</v>
      </c>
      <c r="I11" s="45">
        <v>8.6410933685070541E-6</v>
      </c>
      <c r="J11" s="45">
        <v>2.9007019148697988E-4</v>
      </c>
      <c r="K11" s="45">
        <v>0</v>
      </c>
      <c r="L11" s="45">
        <v>1.5976980490591123E-3</v>
      </c>
      <c r="M11" s="45">
        <v>1.1784243751520972E-2</v>
      </c>
      <c r="N11" s="57" t="s">
        <v>115</v>
      </c>
      <c r="O11" s="2"/>
    </row>
    <row r="12" spans="1:26" x14ac:dyDescent="0.25">
      <c r="A12" s="63">
        <v>3</v>
      </c>
      <c r="B12" s="59">
        <v>22</v>
      </c>
      <c r="C12" s="45">
        <v>3.4381882815918459E-4</v>
      </c>
      <c r="D12" s="45">
        <v>6.6970425780488152E-4</v>
      </c>
      <c r="E12" s="45">
        <v>4.2209904179625406E-5</v>
      </c>
      <c r="F12" s="45">
        <v>0</v>
      </c>
      <c r="G12" s="45">
        <v>0.11551012800198911</v>
      </c>
      <c r="H12" s="45">
        <v>6.6850300731909479E-3</v>
      </c>
      <c r="I12" s="45">
        <v>1.3843701521212295E-4</v>
      </c>
      <c r="J12" s="45">
        <v>3.9897887057149648E-4</v>
      </c>
      <c r="K12" s="45">
        <v>0</v>
      </c>
      <c r="L12" s="45">
        <v>1.5976980490591123E-3</v>
      </c>
      <c r="M12" s="45">
        <v>0.12538600500016647</v>
      </c>
      <c r="N12" s="57" t="s">
        <v>114</v>
      </c>
      <c r="O12" s="2"/>
    </row>
    <row r="13" spans="1:26" x14ac:dyDescent="0.25">
      <c r="A13" s="63">
        <v>4</v>
      </c>
      <c r="B13" s="59">
        <v>21</v>
      </c>
      <c r="C13" s="45">
        <v>9.1483889342119874E-4</v>
      </c>
      <c r="D13" s="45">
        <v>1.7629744214910817E-3</v>
      </c>
      <c r="E13" s="45">
        <v>4.2209904179625406E-5</v>
      </c>
      <c r="F13" s="45">
        <v>0</v>
      </c>
      <c r="G13" s="45">
        <v>7.2100211026940907E-3</v>
      </c>
      <c r="H13" s="45">
        <v>6.685030073190947E-3</v>
      </c>
      <c r="I13" s="45">
        <v>8.6410933685070541E-6</v>
      </c>
      <c r="J13" s="45">
        <v>3.9897887057149643E-4</v>
      </c>
      <c r="K13" s="45">
        <v>0</v>
      </c>
      <c r="L13" s="45">
        <v>1.5976980490591123E-3</v>
      </c>
      <c r="M13" s="45">
        <v>1.8620392407976062E-2</v>
      </c>
      <c r="N13" s="57" t="s">
        <v>113</v>
      </c>
      <c r="O13" s="2"/>
    </row>
    <row r="14" spans="1:26" x14ac:dyDescent="0.25">
      <c r="A14" s="63">
        <v>5</v>
      </c>
      <c r="B14" s="59">
        <v>20</v>
      </c>
      <c r="C14" s="45">
        <v>9.1336441183823632E-4</v>
      </c>
      <c r="D14" s="45">
        <v>4.5816144082491154E-3</v>
      </c>
      <c r="E14" s="45">
        <v>9.6194495787846042E-4</v>
      </c>
      <c r="F14" s="45">
        <v>0</v>
      </c>
      <c r="G14" s="45">
        <v>7.3411427292425536E-3</v>
      </c>
      <c r="H14" s="45">
        <v>0</v>
      </c>
      <c r="I14" s="45">
        <v>8.6394523808994521E-6</v>
      </c>
      <c r="J14" s="45">
        <v>9.8321511921031481E-5</v>
      </c>
      <c r="K14" s="45">
        <v>0</v>
      </c>
      <c r="L14" s="45">
        <v>1.5976980490591123E-3</v>
      </c>
      <c r="M14" s="45">
        <v>1.5502725520569411E-2</v>
      </c>
      <c r="N14" s="57" t="s">
        <v>112</v>
      </c>
      <c r="O14" s="2"/>
    </row>
    <row r="15" spans="1:26" x14ac:dyDescent="0.25">
      <c r="A15" s="63">
        <v>6</v>
      </c>
      <c r="B15" s="59">
        <v>19</v>
      </c>
      <c r="C15" s="45">
        <v>6.4029333790229621E-4</v>
      </c>
      <c r="D15" s="45">
        <v>4.4902004901454764E-4</v>
      </c>
      <c r="E15" s="45">
        <v>0.10576648315391211</v>
      </c>
      <c r="F15" s="45">
        <v>0</v>
      </c>
      <c r="G15" s="45">
        <v>5.1606364301979646E-3</v>
      </c>
      <c r="H15" s="45">
        <v>9.8819705553452632E-4</v>
      </c>
      <c r="I15" s="45">
        <v>6.7176098429097394E-6</v>
      </c>
      <c r="J15" s="45">
        <v>9.0467354537597129E-5</v>
      </c>
      <c r="K15" s="45">
        <v>0</v>
      </c>
      <c r="L15" s="45">
        <v>1.5976980490591123E-3</v>
      </c>
      <c r="M15" s="45">
        <v>0.11469951304000107</v>
      </c>
      <c r="N15" s="57" t="s">
        <v>111</v>
      </c>
      <c r="O15" s="2"/>
    </row>
    <row r="16" spans="1:26" x14ac:dyDescent="0.25">
      <c r="A16" s="63">
        <v>7</v>
      </c>
      <c r="B16" s="59">
        <v>15</v>
      </c>
      <c r="C16" s="45">
        <v>3.4385693817729217E-4</v>
      </c>
      <c r="D16" s="45">
        <v>6.6977849004378582E-4</v>
      </c>
      <c r="E16" s="45">
        <v>5.6800518730804689E-2</v>
      </c>
      <c r="F16" s="45">
        <v>0</v>
      </c>
      <c r="G16" s="45">
        <v>4.6208163479780854E-4</v>
      </c>
      <c r="H16" s="45">
        <v>2.1683160835717492E-5</v>
      </c>
      <c r="I16" s="45">
        <v>5.3911285171967983E-7</v>
      </c>
      <c r="J16" s="45">
        <v>2.9010234382811022E-4</v>
      </c>
      <c r="K16" s="45">
        <v>0</v>
      </c>
      <c r="L16" s="45">
        <v>1.6947997100248732E-3</v>
      </c>
      <c r="M16" s="45">
        <v>6.0283360121363996E-2</v>
      </c>
      <c r="N16" s="57" t="s">
        <v>107</v>
      </c>
      <c r="O16" s="2"/>
    </row>
    <row r="17" spans="1:15" x14ac:dyDescent="0.25">
      <c r="A17" s="63">
        <v>8</v>
      </c>
      <c r="B17" s="59">
        <v>14</v>
      </c>
      <c r="C17" s="45">
        <v>1.5679399078020657E-3</v>
      </c>
      <c r="D17" s="45">
        <v>3.0215570979418901E-3</v>
      </c>
      <c r="E17" s="45">
        <v>0.25900248101426493</v>
      </c>
      <c r="F17" s="45">
        <v>0</v>
      </c>
      <c r="G17" s="45">
        <v>1.2948923340586933E-2</v>
      </c>
      <c r="H17" s="45">
        <v>5.3798937958976013E-4</v>
      </c>
      <c r="I17" s="45">
        <v>3.0324866622452775E-5</v>
      </c>
      <c r="J17" s="45">
        <v>2.9010234382811022E-4</v>
      </c>
      <c r="K17" s="45">
        <v>0</v>
      </c>
      <c r="L17" s="45">
        <v>2.4481973491270849E-3</v>
      </c>
      <c r="M17" s="45">
        <v>0.27984751529976326</v>
      </c>
      <c r="N17" s="57" t="s">
        <v>106</v>
      </c>
      <c r="O17" s="2"/>
    </row>
    <row r="18" spans="1:15" x14ac:dyDescent="0.25">
      <c r="A18" s="63">
        <v>9</v>
      </c>
      <c r="B18" s="59">
        <v>13</v>
      </c>
      <c r="C18" s="45">
        <v>9.2021999341132781E-4</v>
      </c>
      <c r="D18" s="45">
        <v>1.7733442709916929E-3</v>
      </c>
      <c r="E18" s="45">
        <v>0.15200790552398649</v>
      </c>
      <c r="F18" s="45">
        <v>0</v>
      </c>
      <c r="G18" s="45">
        <v>7.4496724890811394E-3</v>
      </c>
      <c r="H18" s="45">
        <v>3.4957556109073114E-4</v>
      </c>
      <c r="I18" s="45">
        <v>1.982371073615181E-5</v>
      </c>
      <c r="J18" s="45">
        <v>2.9010234382811022E-4</v>
      </c>
      <c r="K18" s="45">
        <v>0</v>
      </c>
      <c r="L18" s="45">
        <v>2.4481973491270849E-3</v>
      </c>
      <c r="M18" s="45">
        <v>0.16525884124225268</v>
      </c>
      <c r="N18" s="57" t="s">
        <v>105</v>
      </c>
      <c r="O18" s="2"/>
    </row>
    <row r="19" spans="1:15" x14ac:dyDescent="0.25">
      <c r="A19" s="63">
        <v>10</v>
      </c>
      <c r="B19" s="59">
        <v>12</v>
      </c>
      <c r="C19" s="45">
        <v>4.3803006957339978E-4</v>
      </c>
      <c r="D19" s="45">
        <v>8.4412218813080097E-4</v>
      </c>
      <c r="E19" s="45">
        <v>7.2356647224699339E-2</v>
      </c>
      <c r="F19" s="45">
        <v>0</v>
      </c>
      <c r="G19" s="45">
        <v>0.26326991642788439</v>
      </c>
      <c r="H19" s="45">
        <v>1.2353929503408157E-2</v>
      </c>
      <c r="I19" s="45">
        <v>7.0056592104506942E-4</v>
      </c>
      <c r="J19" s="45">
        <v>2.9010234382811022E-4</v>
      </c>
      <c r="K19" s="45">
        <v>0</v>
      </c>
      <c r="L19" s="45">
        <v>2.4481973491270849E-3</v>
      </c>
      <c r="M19" s="45">
        <v>0.35270151102769631</v>
      </c>
      <c r="N19" s="57" t="s">
        <v>104</v>
      </c>
      <c r="O19" s="2"/>
    </row>
    <row r="20" spans="1:15" x14ac:dyDescent="0.25">
      <c r="A20" s="63">
        <v>11</v>
      </c>
      <c r="B20" s="59">
        <v>11</v>
      </c>
      <c r="C20" s="45">
        <v>6.4028533315771657E-4</v>
      </c>
      <c r="D20" s="45">
        <v>1.2338857398066904E-3</v>
      </c>
      <c r="E20" s="45">
        <v>0.1057664831539122</v>
      </c>
      <c r="F20" s="45">
        <v>0</v>
      </c>
      <c r="G20" s="45">
        <v>5.7548542599760001E-3</v>
      </c>
      <c r="H20" s="45">
        <v>2.7004628859524939E-4</v>
      </c>
      <c r="I20" s="45">
        <v>6.7142159689691339E-6</v>
      </c>
      <c r="J20" s="45">
        <v>2.9010234382811022E-4</v>
      </c>
      <c r="K20" s="45">
        <v>0</v>
      </c>
      <c r="L20" s="45">
        <v>1.5976980490591123E-3</v>
      </c>
      <c r="M20" s="45">
        <v>0.11556006938430405</v>
      </c>
      <c r="N20" s="57" t="s">
        <v>103</v>
      </c>
      <c r="O20" s="2"/>
    </row>
    <row r="21" spans="1:15" x14ac:dyDescent="0.25">
      <c r="A21" s="63">
        <v>12</v>
      </c>
      <c r="B21" s="59">
        <v>10</v>
      </c>
      <c r="C21" s="45">
        <v>2.8298205642899501E-3</v>
      </c>
      <c r="D21" s="45">
        <v>5.4533112968074395E-3</v>
      </c>
      <c r="E21" s="45">
        <v>0.4674481103065386</v>
      </c>
      <c r="F21" s="45">
        <v>0</v>
      </c>
      <c r="G21" s="45">
        <v>2.3370238471685602E-2</v>
      </c>
      <c r="H21" s="45">
        <v>9.7096413080448361E-4</v>
      </c>
      <c r="I21" s="45">
        <v>2.3991251677382132E-5</v>
      </c>
      <c r="J21" s="45">
        <v>2.9010234382811022E-4</v>
      </c>
      <c r="K21" s="45">
        <v>0</v>
      </c>
      <c r="L21" s="45">
        <v>1.5976980490591123E-3</v>
      </c>
      <c r="M21" s="45">
        <v>0.5019842364146907</v>
      </c>
      <c r="N21" s="57" t="s">
        <v>102</v>
      </c>
      <c r="O21" s="2"/>
    </row>
    <row r="22" spans="1:15" x14ac:dyDescent="0.25">
      <c r="A22" s="63">
        <v>13</v>
      </c>
      <c r="B22" s="59">
        <v>7</v>
      </c>
      <c r="C22" s="45">
        <v>4.1469047762754727E-4</v>
      </c>
      <c r="D22" s="45">
        <v>7.9914475668962644E-4</v>
      </c>
      <c r="E22" s="45">
        <v>5.4676674713282014E-7</v>
      </c>
      <c r="F22" s="45">
        <v>0</v>
      </c>
      <c r="G22" s="45">
        <v>0.25901572761611569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0.26449384856777763</v>
      </c>
      <c r="N22" s="57" t="s">
        <v>99</v>
      </c>
      <c r="O22" s="2"/>
    </row>
    <row r="23" spans="1:15" x14ac:dyDescent="0.25">
      <c r="A23" s="63">
        <v>14</v>
      </c>
      <c r="B23" s="59">
        <v>6</v>
      </c>
      <c r="C23" s="45">
        <v>1.5255102151104534E-3</v>
      </c>
      <c r="D23" s="45">
        <v>2.9397913756218845E-3</v>
      </c>
      <c r="E23" s="45">
        <v>5.4676674713282014E-7</v>
      </c>
      <c r="F23" s="45">
        <v>0</v>
      </c>
      <c r="G23" s="45">
        <v>1.2371547044673989E-2</v>
      </c>
      <c r="H23" s="45">
        <v>0</v>
      </c>
      <c r="I23" s="45">
        <v>2.9504251772800546E-5</v>
      </c>
      <c r="J23" s="45">
        <v>4.3529931452118253E-4</v>
      </c>
      <c r="K23" s="45">
        <v>0</v>
      </c>
      <c r="L23" s="45">
        <v>3.1279089758874108E-3</v>
      </c>
      <c r="M23" s="45">
        <v>2.0430107944334853E-2</v>
      </c>
      <c r="N23" s="57" t="s">
        <v>98</v>
      </c>
      <c r="O23" s="2"/>
    </row>
    <row r="24" spans="1:15" x14ac:dyDescent="0.25">
      <c r="A24" s="62">
        <v>15</v>
      </c>
      <c r="B24" s="60">
        <v>5</v>
      </c>
      <c r="C24" s="45">
        <v>1.5255102151104528E-3</v>
      </c>
      <c r="D24" s="45">
        <v>2.9397913756218511E-3</v>
      </c>
      <c r="E24" s="45">
        <v>5.4676674713282003E-7</v>
      </c>
      <c r="F24" s="45">
        <v>0</v>
      </c>
      <c r="G24" s="45">
        <v>1.2371547044673848E-2</v>
      </c>
      <c r="H24" s="45">
        <v>0</v>
      </c>
      <c r="I24" s="45">
        <v>2.9504251772800451E-5</v>
      </c>
      <c r="J24" s="45">
        <v>4.3529931452117955E-4</v>
      </c>
      <c r="K24" s="45">
        <v>1.5203803766483408E-3</v>
      </c>
      <c r="L24" s="45">
        <v>2.1568923662298022E-3</v>
      </c>
      <c r="M24" s="45">
        <v>2.0979471711325408E-2</v>
      </c>
      <c r="N24" s="57" t="s">
        <v>97</v>
      </c>
      <c r="O24" s="2"/>
    </row>
    <row r="25" spans="1:15" x14ac:dyDescent="0.25">
      <c r="A25" s="62">
        <v>16</v>
      </c>
      <c r="B25" s="60">
        <v>4</v>
      </c>
      <c r="C25" s="45">
        <v>2.8296781338739835E-3</v>
      </c>
      <c r="D25" s="45">
        <v>5.4530368209604252E-3</v>
      </c>
      <c r="E25" s="45">
        <v>5.4676674713282014E-7</v>
      </c>
      <c r="F25" s="45">
        <v>0</v>
      </c>
      <c r="G25" s="45">
        <v>2.2948057513972529E-2</v>
      </c>
      <c r="H25" s="45">
        <v>0</v>
      </c>
      <c r="I25" s="45">
        <v>2.3990044150657975E-5</v>
      </c>
      <c r="J25" s="45">
        <v>4.3529931452118253E-4</v>
      </c>
      <c r="K25" s="45">
        <v>0</v>
      </c>
      <c r="L25" s="45">
        <v>1.5976980490591123E-3</v>
      </c>
      <c r="M25" s="45">
        <v>3.3288306643285019E-2</v>
      </c>
      <c r="N25" s="57" t="s">
        <v>96</v>
      </c>
      <c r="O25" s="2"/>
    </row>
    <row r="26" spans="1:15" x14ac:dyDescent="0.25">
      <c r="A26" s="62">
        <v>17</v>
      </c>
      <c r="B26" s="59">
        <v>3</v>
      </c>
      <c r="C26" s="45">
        <v>9.1336441183823632E-4</v>
      </c>
      <c r="D26" s="45">
        <v>1.7601329667448781E-3</v>
      </c>
      <c r="E26" s="45">
        <v>9.619449578784614E-4</v>
      </c>
      <c r="F26" s="45">
        <v>0</v>
      </c>
      <c r="G26" s="45">
        <v>7.3256246838232352E-3</v>
      </c>
      <c r="H26" s="45">
        <v>0</v>
      </c>
      <c r="I26" s="45">
        <v>8.627166180758318E-6</v>
      </c>
      <c r="J26" s="45">
        <v>2.9689463632541778E-4</v>
      </c>
      <c r="K26" s="45">
        <v>0</v>
      </c>
      <c r="L26" s="45">
        <v>1.5976980490591123E-3</v>
      </c>
      <c r="M26" s="45">
        <v>1.28642868718501E-2</v>
      </c>
      <c r="N26" s="57" t="s">
        <v>95</v>
      </c>
      <c r="O26" s="2"/>
    </row>
    <row r="27" spans="1:15" x14ac:dyDescent="0.25">
      <c r="A27" s="62">
        <v>18</v>
      </c>
      <c r="B27" s="59">
        <v>18</v>
      </c>
      <c r="C27" s="45">
        <v>1.0769855356580317E-3</v>
      </c>
      <c r="D27" s="45">
        <v>3.0011704794991289E-4</v>
      </c>
      <c r="E27" s="45">
        <v>0</v>
      </c>
      <c r="F27" s="45">
        <v>9.9449289988012279E-2</v>
      </c>
      <c r="G27" s="45">
        <v>3.9291419535890841E-3</v>
      </c>
      <c r="H27" s="45">
        <v>0</v>
      </c>
      <c r="I27" s="45">
        <v>2.5685200323179508E-5</v>
      </c>
      <c r="J27" s="45">
        <v>1.1639001234273526E-4</v>
      </c>
      <c r="K27" s="45">
        <v>0</v>
      </c>
      <c r="L27" s="45">
        <v>1.5976980490591123E-3</v>
      </c>
      <c r="M27" s="45">
        <v>0.10649530778693433</v>
      </c>
      <c r="N27" s="57" t="s">
        <v>110</v>
      </c>
      <c r="O27" s="2"/>
    </row>
    <row r="28" spans="1:15" x14ac:dyDescent="0.25">
      <c r="A28" s="62">
        <v>19</v>
      </c>
      <c r="B28" s="59">
        <v>17</v>
      </c>
      <c r="C28" s="45">
        <v>7.8058250527540543E-4</v>
      </c>
      <c r="D28" s="45">
        <v>4.476621092431791E-4</v>
      </c>
      <c r="E28" s="45">
        <v>0</v>
      </c>
      <c r="F28" s="45">
        <v>9.9446720325469432E-2</v>
      </c>
      <c r="G28" s="45">
        <v>6.6804916707280512E-4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0.10389983799593863</v>
      </c>
      <c r="N28" s="57" t="s">
        <v>109</v>
      </c>
      <c r="O28" s="2"/>
    </row>
    <row r="29" spans="1:15" x14ac:dyDescent="0.25">
      <c r="A29" s="62">
        <v>20</v>
      </c>
      <c r="B29" s="59">
        <v>16</v>
      </c>
      <c r="C29" s="45">
        <v>7.807323629086348E-4</v>
      </c>
      <c r="D29" s="45">
        <v>4.4774805222002505E-4</v>
      </c>
      <c r="E29" s="45">
        <v>0</v>
      </c>
      <c r="F29" s="45">
        <v>1.4071438630886759E-3</v>
      </c>
      <c r="G29" s="45">
        <v>6.5170361807641893E-4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5.8442006021172978E-3</v>
      </c>
      <c r="N29" s="57" t="s">
        <v>108</v>
      </c>
      <c r="O29" s="2"/>
    </row>
    <row r="30" spans="1:15" x14ac:dyDescent="0.25">
      <c r="A30" s="62">
        <v>21</v>
      </c>
      <c r="B30" s="59">
        <v>9</v>
      </c>
      <c r="C30" s="45">
        <v>3.2661000363809578E-3</v>
      </c>
      <c r="D30" s="45">
        <v>3.6448480710822503E-3</v>
      </c>
      <c r="E30" s="45">
        <v>0</v>
      </c>
      <c r="F30" s="45">
        <v>9.9446720325469432E-2</v>
      </c>
      <c r="G30" s="45">
        <v>1.4997375413903179E-2</v>
      </c>
      <c r="H30" s="45">
        <v>0</v>
      </c>
      <c r="I30" s="45">
        <v>9.1809486370882725E-5</v>
      </c>
      <c r="J30" s="45">
        <v>2.4981847224310932E-4</v>
      </c>
      <c r="K30" s="45">
        <v>0</v>
      </c>
      <c r="L30" s="45">
        <v>1.5976980490591123E-3</v>
      </c>
      <c r="M30" s="45">
        <v>0.12329436985450892</v>
      </c>
      <c r="N30" s="57" t="s">
        <v>101</v>
      </c>
      <c r="O30" s="2"/>
    </row>
    <row r="31" spans="1:15" x14ac:dyDescent="0.25">
      <c r="A31" s="62">
        <v>22</v>
      </c>
      <c r="B31" s="59">
        <v>2</v>
      </c>
      <c r="C31" s="45">
        <v>1.3547820477028732E-3</v>
      </c>
      <c r="D31" s="45">
        <v>1.1785634930844859E-3</v>
      </c>
      <c r="E31" s="45">
        <v>0</v>
      </c>
      <c r="F31" s="45">
        <v>1.205229333065407E-3</v>
      </c>
      <c r="G31" s="45">
        <v>4.8931197746787582E-3</v>
      </c>
      <c r="H31" s="45">
        <v>0</v>
      </c>
      <c r="I31" s="45">
        <v>3.3059444439910143E-5</v>
      </c>
      <c r="J31" s="45">
        <v>2.4984130784372891E-4</v>
      </c>
      <c r="K31" s="45">
        <v>0</v>
      </c>
      <c r="L31" s="45">
        <v>1.5976980490591123E-3</v>
      </c>
      <c r="M31" s="45">
        <v>1.0512293449874276E-2</v>
      </c>
      <c r="N31" s="57" t="s">
        <v>94</v>
      </c>
      <c r="O31" s="2"/>
    </row>
    <row r="32" spans="1:15" x14ac:dyDescent="0.25">
      <c r="A32" s="62">
        <v>23</v>
      </c>
      <c r="B32" s="59">
        <v>8</v>
      </c>
      <c r="C32" s="45">
        <v>1.8032606984983214E-3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0.34357514502809472</v>
      </c>
      <c r="N32" s="57" t="s">
        <v>100</v>
      </c>
      <c r="O32" s="2"/>
    </row>
    <row r="33" spans="1:15" x14ac:dyDescent="0.25">
      <c r="A33" s="62">
        <v>24</v>
      </c>
      <c r="B33" s="59">
        <v>1</v>
      </c>
      <c r="C33" s="45">
        <v>1.5814942892766618E-3</v>
      </c>
      <c r="D33" s="45">
        <v>0</v>
      </c>
      <c r="E33" s="45">
        <v>0</v>
      </c>
      <c r="F33" s="45">
        <v>3.5915030384988636E-3</v>
      </c>
      <c r="G33" s="45">
        <v>0</v>
      </c>
      <c r="H33" s="45">
        <v>0</v>
      </c>
      <c r="I33" s="45">
        <v>0</v>
      </c>
      <c r="J33" s="45">
        <v>2.277072825876937E-4</v>
      </c>
      <c r="K33" s="45">
        <v>0</v>
      </c>
      <c r="L33" s="45">
        <v>1.5976980490591123E-3</v>
      </c>
      <c r="M33" s="45">
        <v>6.9984026594223318E-3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9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  <pageSetUpPr fitToPage="1"/>
  </sheetPr>
  <dimension ref="A1:Z33"/>
  <sheetViews>
    <sheetView showGridLines="0" zoomScale="115" zoomScaleNormal="115" workbookViewId="0">
      <selection activeCell="B33" sqref="B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76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"&amp;'Data PM'!B3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75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59">
        <v>62</v>
      </c>
      <c r="C10" s="45">
        <v>12.854842015301033</v>
      </c>
      <c r="D10" s="45">
        <v>57.428506679213172</v>
      </c>
      <c r="E10" s="45">
        <v>1.0130000108688895E-2</v>
      </c>
      <c r="F10" s="45">
        <v>0</v>
      </c>
      <c r="G10" s="45">
        <v>63.290206921322103</v>
      </c>
      <c r="H10" s="45">
        <v>1.3155172109068138</v>
      </c>
      <c r="I10" s="45">
        <v>7.5852286634074201E-2</v>
      </c>
      <c r="J10" s="45">
        <v>2.6576710052581269</v>
      </c>
      <c r="K10" s="45">
        <v>0</v>
      </c>
      <c r="L10" s="45">
        <v>4.2421367998827506</v>
      </c>
      <c r="M10" s="45">
        <v>141.87486291862677</v>
      </c>
      <c r="N10" s="57" t="s">
        <v>116</v>
      </c>
      <c r="O10" s="2"/>
    </row>
    <row r="11" spans="1:26" x14ac:dyDescent="0.25">
      <c r="A11" s="63">
        <v>2</v>
      </c>
      <c r="B11" s="59">
        <v>61</v>
      </c>
      <c r="C11" s="45">
        <v>12.854842015301033</v>
      </c>
      <c r="D11" s="45">
        <v>57.428506679213172</v>
      </c>
      <c r="E11" s="45">
        <v>0</v>
      </c>
      <c r="F11" s="45">
        <v>0</v>
      </c>
      <c r="G11" s="45">
        <v>63.290206921322103</v>
      </c>
      <c r="H11" s="45">
        <v>0</v>
      </c>
      <c r="I11" s="45">
        <v>7.5852286634074201E-2</v>
      </c>
      <c r="J11" s="45">
        <v>1.5490509524327167</v>
      </c>
      <c r="K11" s="45">
        <v>0</v>
      </c>
      <c r="L11" s="45">
        <v>4.2421367998827506</v>
      </c>
      <c r="M11" s="45">
        <v>139.44059565478585</v>
      </c>
      <c r="N11" s="57" t="s">
        <v>115</v>
      </c>
      <c r="O11" s="2"/>
    </row>
    <row r="12" spans="1:26" x14ac:dyDescent="0.25">
      <c r="A12" s="63">
        <v>3</v>
      </c>
      <c r="B12" s="59">
        <v>22</v>
      </c>
      <c r="C12" s="45">
        <v>4.8311639892614089</v>
      </c>
      <c r="D12" s="45">
        <v>21.815469909039575</v>
      </c>
      <c r="E12" s="45">
        <v>0.39781429364918797</v>
      </c>
      <c r="F12" s="45">
        <v>0</v>
      </c>
      <c r="G12" s="45">
        <v>362.26794804327221</v>
      </c>
      <c r="H12" s="45">
        <v>30.15521532743599</v>
      </c>
      <c r="I12" s="45">
        <v>0.43417226092301991</v>
      </c>
      <c r="J12" s="45">
        <v>2.5750053724468902</v>
      </c>
      <c r="K12" s="45">
        <v>0</v>
      </c>
      <c r="L12" s="45">
        <v>4.2421367998827506</v>
      </c>
      <c r="M12" s="45">
        <v>426.71892599591098</v>
      </c>
      <c r="N12" s="57" t="s">
        <v>114</v>
      </c>
      <c r="O12" s="2"/>
    </row>
    <row r="13" spans="1:26" x14ac:dyDescent="0.25">
      <c r="A13" s="63">
        <v>4</v>
      </c>
      <c r="B13" s="59">
        <v>21</v>
      </c>
      <c r="C13" s="45">
        <v>12.854842015301033</v>
      </c>
      <c r="D13" s="45">
        <v>57.428506679213172</v>
      </c>
      <c r="E13" s="45">
        <v>0.39781429364918786</v>
      </c>
      <c r="F13" s="45">
        <v>0</v>
      </c>
      <c r="G13" s="45">
        <v>63.290206921322103</v>
      </c>
      <c r="H13" s="45">
        <v>30.155215327435975</v>
      </c>
      <c r="I13" s="45">
        <v>7.5852286634074201E-2</v>
      </c>
      <c r="J13" s="45">
        <v>2.5750053724468898</v>
      </c>
      <c r="K13" s="45">
        <v>0</v>
      </c>
      <c r="L13" s="45">
        <v>4.2421367998827506</v>
      </c>
      <c r="M13" s="45">
        <v>171.0195796958852</v>
      </c>
      <c r="N13" s="57" t="s">
        <v>113</v>
      </c>
      <c r="O13" s="2"/>
    </row>
    <row r="14" spans="1:26" x14ac:dyDescent="0.25">
      <c r="A14" s="63">
        <v>5</v>
      </c>
      <c r="B14" s="59">
        <v>20</v>
      </c>
      <c r="C14" s="45">
        <v>12.834123364246997</v>
      </c>
      <c r="D14" s="45">
        <v>23.782478386437223</v>
      </c>
      <c r="E14" s="45">
        <v>9.8688783010981744</v>
      </c>
      <c r="F14" s="45">
        <v>0</v>
      </c>
      <c r="G14" s="45">
        <v>64.441204228807365</v>
      </c>
      <c r="H14" s="45">
        <v>0</v>
      </c>
      <c r="I14" s="45">
        <v>7.5837881898809037E-2</v>
      </c>
      <c r="J14" s="45">
        <v>0.38288085923760085</v>
      </c>
      <c r="K14" s="45">
        <v>0</v>
      </c>
      <c r="L14" s="45">
        <v>4.2421367998827506</v>
      </c>
      <c r="M14" s="45">
        <v>115.62753982160891</v>
      </c>
      <c r="N14" s="57" t="s">
        <v>112</v>
      </c>
      <c r="O14" s="2"/>
    </row>
    <row r="15" spans="1:26" x14ac:dyDescent="0.25">
      <c r="A15" s="63">
        <v>6</v>
      </c>
      <c r="B15" s="59">
        <v>19</v>
      </c>
      <c r="C15" s="45">
        <v>8.9970701523226815</v>
      </c>
      <c r="D15" s="45">
        <v>21.300527240116836</v>
      </c>
      <c r="E15" s="45">
        <v>46.194918436599202</v>
      </c>
      <c r="F15" s="45">
        <v>0</v>
      </c>
      <c r="G15" s="45">
        <v>46.076339185649267</v>
      </c>
      <c r="H15" s="45">
        <v>8.8230402061712514</v>
      </c>
      <c r="I15" s="45">
        <v>5.9977654660491521E-2</v>
      </c>
      <c r="J15" s="45">
        <v>0.30760226722021944</v>
      </c>
      <c r="K15" s="45">
        <v>0</v>
      </c>
      <c r="L15" s="45">
        <v>4.2421367998827506</v>
      </c>
      <c r="M15" s="45">
        <v>136.0016119426227</v>
      </c>
      <c r="N15" s="57" t="s">
        <v>111</v>
      </c>
      <c r="O15" s="2"/>
    </row>
    <row r="16" spans="1:26" x14ac:dyDescent="0.25">
      <c r="A16" s="63">
        <v>7</v>
      </c>
      <c r="B16" s="59">
        <v>15</v>
      </c>
      <c r="C16" s="45">
        <v>4.8316994914853479</v>
      </c>
      <c r="D16" s="45">
        <v>21.817888008006729</v>
      </c>
      <c r="E16" s="45">
        <v>24.808382123358847</v>
      </c>
      <c r="F16" s="45">
        <v>0</v>
      </c>
      <c r="G16" s="45">
        <v>5.5620908568736169</v>
      </c>
      <c r="H16" s="45">
        <v>0.26100087419669155</v>
      </c>
      <c r="I16" s="45">
        <v>6.4893179853061644E-3</v>
      </c>
      <c r="J16" s="45">
        <v>1.549222654372842</v>
      </c>
      <c r="K16" s="45">
        <v>0</v>
      </c>
      <c r="L16" s="45">
        <v>6.5870189980268821</v>
      </c>
      <c r="M16" s="45">
        <v>65.423792324306262</v>
      </c>
      <c r="N16" s="57" t="s">
        <v>107</v>
      </c>
      <c r="O16" s="2"/>
    </row>
    <row r="17" spans="1:15" x14ac:dyDescent="0.25">
      <c r="A17" s="63">
        <v>8</v>
      </c>
      <c r="B17" s="59">
        <v>14</v>
      </c>
      <c r="C17" s="45">
        <v>22.031878999925098</v>
      </c>
      <c r="D17" s="45">
        <v>98.426562442135591</v>
      </c>
      <c r="E17" s="45">
        <v>113.1227788667213</v>
      </c>
      <c r="F17" s="45">
        <v>0</v>
      </c>
      <c r="G17" s="45">
        <v>92.273648922746403</v>
      </c>
      <c r="H17" s="45">
        <v>4.1938791795201631</v>
      </c>
      <c r="I17" s="45">
        <v>0.23746792740390041</v>
      </c>
      <c r="J17" s="45">
        <v>1.549222654372842</v>
      </c>
      <c r="K17" s="45">
        <v>0</v>
      </c>
      <c r="L17" s="45">
        <v>12.761531274274105</v>
      </c>
      <c r="M17" s="45">
        <v>344.59697026709938</v>
      </c>
      <c r="N17" s="57" t="s">
        <v>106</v>
      </c>
      <c r="O17" s="2"/>
    </row>
    <row r="18" spans="1:15" x14ac:dyDescent="0.25">
      <c r="A18" s="63">
        <v>9</v>
      </c>
      <c r="B18" s="59">
        <v>13</v>
      </c>
      <c r="C18" s="45">
        <v>12.930454443608449</v>
      </c>
      <c r="D18" s="45">
        <v>57.766302261524935</v>
      </c>
      <c r="E18" s="45">
        <v>66.391474765974593</v>
      </c>
      <c r="F18" s="45">
        <v>0</v>
      </c>
      <c r="G18" s="45">
        <v>65.395244025716593</v>
      </c>
      <c r="H18" s="45">
        <v>3.0686690128272787</v>
      </c>
      <c r="I18" s="45">
        <v>0.1740179052147518</v>
      </c>
      <c r="J18" s="45">
        <v>1.549222654372842</v>
      </c>
      <c r="K18" s="45">
        <v>0</v>
      </c>
      <c r="L18" s="45">
        <v>12.761531274274105</v>
      </c>
      <c r="M18" s="45">
        <v>220.03691634351355</v>
      </c>
      <c r="N18" s="57" t="s">
        <v>105</v>
      </c>
      <c r="O18" s="2"/>
    </row>
    <row r="19" spans="1:15" x14ac:dyDescent="0.25">
      <c r="A19" s="63">
        <v>10</v>
      </c>
      <c r="B19" s="59">
        <v>12</v>
      </c>
      <c r="C19" s="45">
        <v>6.1549715286589901</v>
      </c>
      <c r="D19" s="45">
        <v>27.497095889877595</v>
      </c>
      <c r="E19" s="45">
        <v>31.602728172654903</v>
      </c>
      <c r="F19" s="45">
        <v>0</v>
      </c>
      <c r="G19" s="45">
        <v>57.812839455074943</v>
      </c>
      <c r="H19" s="45">
        <v>2.7128650045190006</v>
      </c>
      <c r="I19" s="45">
        <v>0.15384099205337667</v>
      </c>
      <c r="J19" s="45">
        <v>1.549222654372842</v>
      </c>
      <c r="K19" s="45">
        <v>0</v>
      </c>
      <c r="L19" s="45">
        <v>12.761531274274105</v>
      </c>
      <c r="M19" s="45">
        <v>140.24509497148577</v>
      </c>
      <c r="N19" s="57" t="s">
        <v>104</v>
      </c>
      <c r="O19" s="2"/>
    </row>
    <row r="20" spans="1:15" x14ac:dyDescent="0.25">
      <c r="A20" s="63">
        <v>11</v>
      </c>
      <c r="B20" s="59">
        <v>11</v>
      </c>
      <c r="C20" s="45">
        <v>8.9969576738003045</v>
      </c>
      <c r="D20" s="45">
        <v>40.193558446493249</v>
      </c>
      <c r="E20" s="45">
        <v>46.194918436599238</v>
      </c>
      <c r="F20" s="45">
        <v>0</v>
      </c>
      <c r="G20" s="45">
        <v>51.381766654788564</v>
      </c>
      <c r="H20" s="45">
        <v>2.4110871900082933</v>
      </c>
      <c r="I20" s="45">
        <v>5.9947352722163588E-2</v>
      </c>
      <c r="J20" s="45">
        <v>1.549222654372842</v>
      </c>
      <c r="K20" s="45">
        <v>0</v>
      </c>
      <c r="L20" s="45">
        <v>4.2421367998827506</v>
      </c>
      <c r="M20" s="45">
        <v>155.02959520866742</v>
      </c>
      <c r="N20" s="57" t="s">
        <v>103</v>
      </c>
      <c r="O20" s="2"/>
    </row>
    <row r="21" spans="1:15" x14ac:dyDescent="0.25">
      <c r="A21" s="63">
        <v>12</v>
      </c>
      <c r="B21" s="59">
        <v>10</v>
      </c>
      <c r="C21" s="45">
        <v>233.55504661110666</v>
      </c>
      <c r="D21" s="45">
        <v>450.40491984226054</v>
      </c>
      <c r="E21" s="45">
        <v>204.1641802302309</v>
      </c>
      <c r="F21" s="45">
        <v>0</v>
      </c>
      <c r="G21" s="45">
        <v>2208.1662887797661</v>
      </c>
      <c r="H21" s="45">
        <v>100.8925872440376</v>
      </c>
      <c r="I21" s="45">
        <v>2.5052595388086023</v>
      </c>
      <c r="J21" s="45">
        <v>2.1669462426000128</v>
      </c>
      <c r="K21" s="45">
        <v>0</v>
      </c>
      <c r="L21" s="45">
        <v>135.00245441253728</v>
      </c>
      <c r="M21" s="45">
        <v>3336.8576829013477</v>
      </c>
      <c r="N21" s="57" t="s">
        <v>102</v>
      </c>
      <c r="O21" s="2"/>
    </row>
    <row r="22" spans="1:15" x14ac:dyDescent="0.25">
      <c r="A22" s="63">
        <v>13</v>
      </c>
      <c r="B22" s="59">
        <v>7</v>
      </c>
      <c r="C22" s="45">
        <v>5.8270156783742202</v>
      </c>
      <c r="D22" s="45">
        <v>26.031965885467937</v>
      </c>
      <c r="E22" s="45">
        <v>1.0130000108688888E-2</v>
      </c>
      <c r="F22" s="45">
        <v>0</v>
      </c>
      <c r="G22" s="45">
        <v>56.878639535374916</v>
      </c>
      <c r="H22" s="45">
        <v>0.18767115121231373</v>
      </c>
      <c r="I22" s="45">
        <v>0.15383324893469044</v>
      </c>
      <c r="J22" s="45">
        <v>2.9170839056454638</v>
      </c>
      <c r="K22" s="45">
        <v>0</v>
      </c>
      <c r="L22" s="45">
        <v>29.175706661283026</v>
      </c>
      <c r="M22" s="45">
        <v>121.18204606640127</v>
      </c>
      <c r="N22" s="57" t="s">
        <v>99</v>
      </c>
      <c r="O22" s="2"/>
    </row>
    <row r="23" spans="1:15" x14ac:dyDescent="0.25">
      <c r="A23" s="63">
        <v>14</v>
      </c>
      <c r="B23" s="59">
        <v>6</v>
      </c>
      <c r="C23" s="45">
        <v>21.435678947401389</v>
      </c>
      <c r="D23" s="45">
        <v>95.76306189831395</v>
      </c>
      <c r="E23" s="45">
        <v>1.0130000108688888E-2</v>
      </c>
      <c r="F23" s="45">
        <v>0</v>
      </c>
      <c r="G23" s="45">
        <v>88.283478006723286</v>
      </c>
      <c r="H23" s="45">
        <v>0.18767115121231373</v>
      </c>
      <c r="I23" s="45">
        <v>0.23104185767142896</v>
      </c>
      <c r="J23" s="45">
        <v>2.9170839056454638</v>
      </c>
      <c r="K23" s="45">
        <v>0</v>
      </c>
      <c r="L23" s="45">
        <v>29.175706661283026</v>
      </c>
      <c r="M23" s="45">
        <v>238.00385242835955</v>
      </c>
      <c r="N23" s="57" t="s">
        <v>98</v>
      </c>
      <c r="O23" s="2"/>
    </row>
    <row r="24" spans="1:15" x14ac:dyDescent="0.25">
      <c r="A24" s="62">
        <v>15</v>
      </c>
      <c r="B24" s="60">
        <v>5</v>
      </c>
      <c r="C24" s="45">
        <v>21.435678947401385</v>
      </c>
      <c r="D24" s="45">
        <v>95.76306189831287</v>
      </c>
      <c r="E24" s="45">
        <v>1.0130000108688888E-2</v>
      </c>
      <c r="F24" s="45">
        <v>0</v>
      </c>
      <c r="G24" s="45">
        <v>88.283478006722291</v>
      </c>
      <c r="H24" s="45">
        <v>0.18767115121231362</v>
      </c>
      <c r="I24" s="45">
        <v>0.23104185767142821</v>
      </c>
      <c r="J24" s="45">
        <v>2.9170839056454465</v>
      </c>
      <c r="K24" s="45">
        <v>21.474830365813645</v>
      </c>
      <c r="L24" s="45">
        <v>5.7268846798417155</v>
      </c>
      <c r="M24" s="45">
        <v>236.02986081272974</v>
      </c>
      <c r="N24" s="57" t="s">
        <v>97</v>
      </c>
      <c r="O24" s="2"/>
    </row>
    <row r="25" spans="1:15" x14ac:dyDescent="0.25">
      <c r="A25" s="62">
        <v>16</v>
      </c>
      <c r="B25" s="60">
        <v>4</v>
      </c>
      <c r="C25" s="45">
        <v>39.761170657131814</v>
      </c>
      <c r="D25" s="45">
        <v>177.63148329154885</v>
      </c>
      <c r="E25" s="45">
        <v>1.0130000108688888E-2</v>
      </c>
      <c r="F25" s="45">
        <v>0</v>
      </c>
      <c r="G25" s="45">
        <v>163.75755784754412</v>
      </c>
      <c r="H25" s="45">
        <v>0.18767115121231373</v>
      </c>
      <c r="I25" s="45">
        <v>0.18789000037833445</v>
      </c>
      <c r="J25" s="45">
        <v>2.9170839056454638</v>
      </c>
      <c r="K25" s="45">
        <v>0</v>
      </c>
      <c r="L25" s="45">
        <v>4.2421367998827506</v>
      </c>
      <c r="M25" s="45">
        <v>388.69512365345236</v>
      </c>
      <c r="N25" s="57" t="s">
        <v>96</v>
      </c>
      <c r="O25" s="2"/>
    </row>
    <row r="26" spans="1:15" x14ac:dyDescent="0.25">
      <c r="A26" s="62">
        <v>17</v>
      </c>
      <c r="B26" s="59">
        <v>3</v>
      </c>
      <c r="C26" s="45">
        <v>12.834123364246997</v>
      </c>
      <c r="D26" s="45">
        <v>57.335946911537683</v>
      </c>
      <c r="E26" s="45">
        <v>9.8688783010981851</v>
      </c>
      <c r="F26" s="45">
        <v>0</v>
      </c>
      <c r="G26" s="45">
        <v>64.304985445032074</v>
      </c>
      <c r="H26" s="45">
        <v>0</v>
      </c>
      <c r="I26" s="45">
        <v>7.5730032540515399E-2</v>
      </c>
      <c r="J26" s="45">
        <v>1.6201792216629887</v>
      </c>
      <c r="K26" s="45">
        <v>0</v>
      </c>
      <c r="L26" s="45">
        <v>4.2421367998827506</v>
      </c>
      <c r="M26" s="45">
        <v>150.28198007600122</v>
      </c>
      <c r="N26" s="57" t="s">
        <v>95</v>
      </c>
      <c r="O26" s="2"/>
    </row>
    <row r="27" spans="1:15" x14ac:dyDescent="0.25">
      <c r="A27" s="62">
        <v>18</v>
      </c>
      <c r="B27" s="59">
        <v>18</v>
      </c>
      <c r="C27" s="45">
        <v>10.304149292362059</v>
      </c>
      <c r="D27" s="45">
        <v>14.236895143346832</v>
      </c>
      <c r="E27" s="45">
        <v>0</v>
      </c>
      <c r="F27" s="45">
        <v>64.750978590428275</v>
      </c>
      <c r="G27" s="45">
        <v>35.081036963340289</v>
      </c>
      <c r="H27" s="45">
        <v>0</v>
      </c>
      <c r="I27" s="45">
        <v>0.22932830439612437</v>
      </c>
      <c r="J27" s="45">
        <v>0.38644171658459314</v>
      </c>
      <c r="K27" s="45">
        <v>0</v>
      </c>
      <c r="L27" s="45">
        <v>4.2421367998827506</v>
      </c>
      <c r="M27" s="45">
        <v>129.23096681034093</v>
      </c>
      <c r="N27" s="57" t="s">
        <v>110</v>
      </c>
      <c r="O27" s="2"/>
    </row>
    <row r="28" spans="1:15" x14ac:dyDescent="0.25">
      <c r="A28" s="62">
        <v>19</v>
      </c>
      <c r="B28" s="59">
        <v>17</v>
      </c>
      <c r="C28" s="45">
        <v>6.1393722988001</v>
      </c>
      <c r="D28" s="45">
        <v>14.582495422116722</v>
      </c>
      <c r="E28" s="45">
        <v>0</v>
      </c>
      <c r="F28" s="45">
        <v>64.74930549488063</v>
      </c>
      <c r="G28" s="45">
        <v>13.687450289612528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109.71052278783311</v>
      </c>
      <c r="N28" s="57" t="s">
        <v>109</v>
      </c>
      <c r="O28" s="2"/>
    </row>
    <row r="29" spans="1:15" x14ac:dyDescent="0.25">
      <c r="A29" s="62">
        <v>20</v>
      </c>
      <c r="B29" s="59">
        <v>16</v>
      </c>
      <c r="C29" s="45">
        <v>6.1405509465355994</v>
      </c>
      <c r="D29" s="45">
        <v>14.585294995814253</v>
      </c>
      <c r="E29" s="45">
        <v>0</v>
      </c>
      <c r="F29" s="45">
        <v>2.9732598205051222</v>
      </c>
      <c r="G29" s="45">
        <v>13.352551452263807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47.603807550470584</v>
      </c>
      <c r="N29" s="57" t="s">
        <v>108</v>
      </c>
      <c r="O29" s="2"/>
    </row>
    <row r="30" spans="1:15" x14ac:dyDescent="0.25">
      <c r="A30" s="62">
        <v>21</v>
      </c>
      <c r="B30" s="59">
        <v>9</v>
      </c>
      <c r="C30" s="45">
        <v>41.064576526985988</v>
      </c>
      <c r="D30" s="45">
        <v>118.73012974166008</v>
      </c>
      <c r="E30" s="45">
        <v>0</v>
      </c>
      <c r="F30" s="45">
        <v>64.74930549488063</v>
      </c>
      <c r="G30" s="45">
        <v>110.09142572200155</v>
      </c>
      <c r="H30" s="45">
        <v>0</v>
      </c>
      <c r="I30" s="45">
        <v>0.718808754621449</v>
      </c>
      <c r="J30" s="45">
        <v>1.2163003090329447</v>
      </c>
      <c r="K30" s="45">
        <v>0</v>
      </c>
      <c r="L30" s="45">
        <v>4.2421367998827506</v>
      </c>
      <c r="M30" s="45">
        <v>340.81268334906537</v>
      </c>
      <c r="N30" s="57" t="s">
        <v>101</v>
      </c>
      <c r="O30" s="2"/>
    </row>
    <row r="31" spans="1:15" x14ac:dyDescent="0.25">
      <c r="A31" s="62">
        <v>22</v>
      </c>
      <c r="B31" s="59">
        <v>2</v>
      </c>
      <c r="C31" s="45">
        <v>16.033680827551542</v>
      </c>
      <c r="D31" s="45">
        <v>38.391448344006271</v>
      </c>
      <c r="E31" s="45">
        <v>0</v>
      </c>
      <c r="F31" s="45">
        <v>2.6204917628085331</v>
      </c>
      <c r="G31" s="45">
        <v>42.952240863000299</v>
      </c>
      <c r="H31" s="45">
        <v>0</v>
      </c>
      <c r="I31" s="45">
        <v>0.29019874553821251</v>
      </c>
      <c r="J31" s="45">
        <v>1.2164114895547091</v>
      </c>
      <c r="K31" s="45">
        <v>0</v>
      </c>
      <c r="L31" s="45">
        <v>4.2421367998827506</v>
      </c>
      <c r="M31" s="45">
        <v>105.74660883234233</v>
      </c>
      <c r="N31" s="57" t="s">
        <v>94</v>
      </c>
      <c r="O31" s="2"/>
    </row>
    <row r="32" spans="1:15" x14ac:dyDescent="0.25">
      <c r="A32" s="62">
        <v>23</v>
      </c>
      <c r="B32" s="59">
        <v>8</v>
      </c>
      <c r="C32" s="45">
        <v>8.832869557326898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235.21443254876056</v>
      </c>
      <c r="N32" s="57" t="s">
        <v>100</v>
      </c>
      <c r="O32" s="2"/>
    </row>
    <row r="33" spans="1:15" x14ac:dyDescent="0.25">
      <c r="A33" s="62">
        <v>24</v>
      </c>
      <c r="B33" s="59">
        <v>1</v>
      </c>
      <c r="C33" s="45">
        <v>13.273555522137968</v>
      </c>
      <c r="D33" s="45">
        <v>0</v>
      </c>
      <c r="E33" s="45">
        <v>0</v>
      </c>
      <c r="F33" s="45">
        <v>7.8088906984620623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4.2421367998827506</v>
      </c>
      <c r="M33" s="45">
        <v>26.042690053406709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79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  <pageSetUpPr fitToPage="1"/>
  </sheetPr>
  <dimension ref="A1:Z33"/>
  <sheetViews>
    <sheetView showGridLines="0" topLeftCell="A3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77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"&amp;'Daten CRD'!B3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78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30" customHeight="1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59">
        <v>62</v>
      </c>
      <c r="C10" s="45">
        <v>9.4373068003212044</v>
      </c>
      <c r="D10" s="45">
        <v>9.0710610120623301</v>
      </c>
      <c r="E10" s="45">
        <v>6.4053548779002111E-3</v>
      </c>
      <c r="F10" s="45">
        <v>0</v>
      </c>
      <c r="G10" s="45">
        <v>51.951025741726554</v>
      </c>
      <c r="H10" s="45">
        <v>0</v>
      </c>
      <c r="I10" s="45">
        <v>6.2262461874935719E-2</v>
      </c>
      <c r="J10" s="45">
        <v>1.3984292248069323</v>
      </c>
      <c r="K10" s="45">
        <v>0</v>
      </c>
      <c r="L10" s="45">
        <v>2.2822971400757441</v>
      </c>
      <c r="M10" s="45">
        <v>74.208787735745588</v>
      </c>
      <c r="N10" s="57" t="s">
        <v>116</v>
      </c>
      <c r="O10" s="2"/>
    </row>
    <row r="11" spans="1:26" x14ac:dyDescent="0.25">
      <c r="A11" s="63">
        <v>2</v>
      </c>
      <c r="B11" s="59">
        <v>61</v>
      </c>
      <c r="C11" s="45">
        <v>9.4373068003212044</v>
      </c>
      <c r="D11" s="45">
        <v>9.0710610120623301</v>
      </c>
      <c r="E11" s="45">
        <v>0</v>
      </c>
      <c r="F11" s="45">
        <v>0</v>
      </c>
      <c r="G11" s="45">
        <v>51.951025741726554</v>
      </c>
      <c r="H11" s="45">
        <v>0</v>
      </c>
      <c r="I11" s="45">
        <v>6.2262461874935719E-2</v>
      </c>
      <c r="J11" s="45">
        <v>1.0865883864384567</v>
      </c>
      <c r="K11" s="45">
        <v>0</v>
      </c>
      <c r="L11" s="45">
        <v>2.2822971400757441</v>
      </c>
      <c r="M11" s="45">
        <v>73.890541542499207</v>
      </c>
      <c r="N11" s="57" t="s">
        <v>115</v>
      </c>
      <c r="O11" s="2"/>
    </row>
    <row r="12" spans="1:26" x14ac:dyDescent="0.25">
      <c r="A12" s="63">
        <v>3</v>
      </c>
      <c r="B12" s="59">
        <v>22</v>
      </c>
      <c r="C12" s="45">
        <v>3.5467706810441042</v>
      </c>
      <c r="D12" s="45">
        <v>3.4458402280436782</v>
      </c>
      <c r="E12" s="45">
        <v>2.9692868663878986</v>
      </c>
      <c r="F12" s="45">
        <v>0</v>
      </c>
      <c r="G12" s="45">
        <v>115.81185106517754</v>
      </c>
      <c r="H12" s="45">
        <v>0</v>
      </c>
      <c r="I12" s="45">
        <v>0.13879862541038837</v>
      </c>
      <c r="J12" s="45">
        <v>1.3714068521291218</v>
      </c>
      <c r="K12" s="45">
        <v>0</v>
      </c>
      <c r="L12" s="45">
        <v>2.2822971400757441</v>
      </c>
      <c r="M12" s="45">
        <v>129.56625145826848</v>
      </c>
      <c r="N12" s="57" t="s">
        <v>114</v>
      </c>
      <c r="O12" s="2"/>
    </row>
    <row r="13" spans="1:26" x14ac:dyDescent="0.25">
      <c r="A13" s="63">
        <v>4</v>
      </c>
      <c r="B13" s="59">
        <v>21</v>
      </c>
      <c r="C13" s="45">
        <v>9.4373068003212044</v>
      </c>
      <c r="D13" s="45">
        <v>9.0710610120623301</v>
      </c>
      <c r="E13" s="45">
        <v>2.9692868663878977</v>
      </c>
      <c r="F13" s="45">
        <v>0</v>
      </c>
      <c r="G13" s="45">
        <v>51.951025741726554</v>
      </c>
      <c r="H13" s="45">
        <v>0</v>
      </c>
      <c r="I13" s="45">
        <v>6.2262461874935719E-2</v>
      </c>
      <c r="J13" s="45">
        <v>1.3714068521291216</v>
      </c>
      <c r="K13" s="45">
        <v>0</v>
      </c>
      <c r="L13" s="45">
        <v>2.2822971400757441</v>
      </c>
      <c r="M13" s="45">
        <v>77.144646874577788</v>
      </c>
      <c r="N13" s="57" t="s">
        <v>113</v>
      </c>
      <c r="O13" s="2"/>
    </row>
    <row r="14" spans="1:26" x14ac:dyDescent="0.25">
      <c r="A14" s="63">
        <v>5</v>
      </c>
      <c r="B14" s="59">
        <v>20</v>
      </c>
      <c r="C14" s="45">
        <v>9.4220963242801137</v>
      </c>
      <c r="D14" s="45">
        <v>4.9356690412772251</v>
      </c>
      <c r="E14" s="45">
        <v>5.9962612572426615</v>
      </c>
      <c r="F14" s="45">
        <v>0</v>
      </c>
      <c r="G14" s="45">
        <v>52.895808412830121</v>
      </c>
      <c r="H14" s="45">
        <v>0</v>
      </c>
      <c r="I14" s="45">
        <v>6.2250637916554732E-2</v>
      </c>
      <c r="J14" s="45">
        <v>0.61988380872679349</v>
      </c>
      <c r="K14" s="45">
        <v>0</v>
      </c>
      <c r="L14" s="45">
        <v>2.2822971400757441</v>
      </c>
      <c r="M14" s="45">
        <v>76.214266622349214</v>
      </c>
      <c r="N14" s="57" t="s">
        <v>112</v>
      </c>
      <c r="O14" s="2"/>
    </row>
    <row r="15" spans="1:26" x14ac:dyDescent="0.25">
      <c r="A15" s="63">
        <v>6</v>
      </c>
      <c r="B15" s="59">
        <v>19</v>
      </c>
      <c r="C15" s="45">
        <v>6.6051462344240575</v>
      </c>
      <c r="D15" s="45">
        <v>3.0186121223601838</v>
      </c>
      <c r="E15" s="45">
        <v>16.781052956877065</v>
      </c>
      <c r="F15" s="45">
        <v>0</v>
      </c>
      <c r="G15" s="45">
        <v>24.453679543725897</v>
      </c>
      <c r="H15" s="45">
        <v>4.6825724789854695</v>
      </c>
      <c r="I15" s="45">
        <v>3.183139921213015E-2</v>
      </c>
      <c r="J15" s="45">
        <v>0.5990506962295068</v>
      </c>
      <c r="K15" s="45">
        <v>0</v>
      </c>
      <c r="L15" s="45">
        <v>2.2822971400757441</v>
      </c>
      <c r="M15" s="45">
        <v>58.454242571890049</v>
      </c>
      <c r="N15" s="57" t="s">
        <v>111</v>
      </c>
      <c r="O15" s="2"/>
    </row>
    <row r="16" spans="1:26" x14ac:dyDescent="0.25">
      <c r="A16" s="63">
        <v>7</v>
      </c>
      <c r="B16" s="59">
        <v>15</v>
      </c>
      <c r="C16" s="45">
        <v>3.5471638168581072</v>
      </c>
      <c r="D16" s="45">
        <v>3.4462221763918528</v>
      </c>
      <c r="E16" s="45">
        <v>9.0120469583228768</v>
      </c>
      <c r="F16" s="45">
        <v>0</v>
      </c>
      <c r="G16" s="45">
        <v>3.381947141277784</v>
      </c>
      <c r="H16" s="45">
        <v>0.15869772412467445</v>
      </c>
      <c r="I16" s="45">
        <v>3.9457338928808082E-3</v>
      </c>
      <c r="J16" s="45">
        <v>1.0867088274954639</v>
      </c>
      <c r="K16" s="45">
        <v>0</v>
      </c>
      <c r="L16" s="45">
        <v>2.3587253690343806</v>
      </c>
      <c r="M16" s="45">
        <v>22.995457747398021</v>
      </c>
      <c r="N16" s="57" t="s">
        <v>107</v>
      </c>
      <c r="O16" s="2"/>
    </row>
    <row r="17" spans="1:15" x14ac:dyDescent="0.25">
      <c r="A17" s="63">
        <v>8</v>
      </c>
      <c r="B17" s="59">
        <v>14</v>
      </c>
      <c r="C17" s="45">
        <v>16.174574628171964</v>
      </c>
      <c r="D17" s="45">
        <v>15.546866961166252</v>
      </c>
      <c r="E17" s="45">
        <v>41.093683180692622</v>
      </c>
      <c r="F17" s="45">
        <v>0</v>
      </c>
      <c r="G17" s="45">
        <v>35.589944583027048</v>
      </c>
      <c r="H17" s="45">
        <v>1.6008857363368587</v>
      </c>
      <c r="I17" s="45">
        <v>9.0600762855521599E-2</v>
      </c>
      <c r="J17" s="45">
        <v>1.0867088274954639</v>
      </c>
      <c r="K17" s="45">
        <v>0</v>
      </c>
      <c r="L17" s="45">
        <v>3.3103858259781664</v>
      </c>
      <c r="M17" s="45">
        <v>114.49365050572389</v>
      </c>
      <c r="N17" s="57" t="s">
        <v>106</v>
      </c>
      <c r="O17" s="2"/>
    </row>
    <row r="18" spans="1:15" x14ac:dyDescent="0.25">
      <c r="A18" s="63">
        <v>9</v>
      </c>
      <c r="B18" s="59">
        <v>13</v>
      </c>
      <c r="C18" s="45">
        <v>9.4928172206752635</v>
      </c>
      <c r="D18" s="45">
        <v>9.1244171676362686</v>
      </c>
      <c r="E18" s="45">
        <v>24.117779436326391</v>
      </c>
      <c r="F18" s="45">
        <v>0</v>
      </c>
      <c r="G18" s="45">
        <v>53.679592136983018</v>
      </c>
      <c r="H18" s="45">
        <v>2.5189125519156832</v>
      </c>
      <c r="I18" s="45">
        <v>0.14284234756867989</v>
      </c>
      <c r="J18" s="45">
        <v>1.0867088274954639</v>
      </c>
      <c r="K18" s="45">
        <v>0</v>
      </c>
      <c r="L18" s="45">
        <v>3.3103858259781664</v>
      </c>
      <c r="M18" s="45">
        <v>103.47345551457893</v>
      </c>
      <c r="N18" s="57" t="s">
        <v>105</v>
      </c>
      <c r="O18" s="2"/>
    </row>
    <row r="19" spans="1:15" x14ac:dyDescent="0.25">
      <c r="A19" s="63">
        <v>10</v>
      </c>
      <c r="B19" s="59">
        <v>12</v>
      </c>
      <c r="C19" s="45">
        <v>4.5186362145919086</v>
      </c>
      <c r="D19" s="45">
        <v>4.3432756464463473</v>
      </c>
      <c r="E19" s="45">
        <v>11.480203299308055</v>
      </c>
      <c r="F19" s="45">
        <v>0</v>
      </c>
      <c r="G19" s="45">
        <v>32.411285024949095</v>
      </c>
      <c r="H19" s="45">
        <v>1.5208981555732368</v>
      </c>
      <c r="I19" s="45">
        <v>8.6247004799644408E-2</v>
      </c>
      <c r="J19" s="45">
        <v>1.0867088274954639</v>
      </c>
      <c r="K19" s="45">
        <v>0</v>
      </c>
      <c r="L19" s="45">
        <v>3.3103858259781664</v>
      </c>
      <c r="M19" s="45">
        <v>58.757639999141915</v>
      </c>
      <c r="N19" s="57" t="s">
        <v>104</v>
      </c>
      <c r="O19" s="2"/>
    </row>
    <row r="20" spans="1:15" x14ac:dyDescent="0.25">
      <c r="A20" s="63">
        <v>11</v>
      </c>
      <c r="B20" s="59">
        <v>11</v>
      </c>
      <c r="C20" s="45">
        <v>6.6050636589771665</v>
      </c>
      <c r="D20" s="45">
        <v>6.3487323986434685</v>
      </c>
      <c r="E20" s="45">
        <v>16.781052956877076</v>
      </c>
      <c r="F20" s="45">
        <v>0</v>
      </c>
      <c r="G20" s="45">
        <v>27.269381169891986</v>
      </c>
      <c r="H20" s="45">
        <v>1.2796145383617792</v>
      </c>
      <c r="I20" s="45">
        <v>3.1815317337950878E-2</v>
      </c>
      <c r="J20" s="45">
        <v>1.0867088274954639</v>
      </c>
      <c r="K20" s="45">
        <v>0</v>
      </c>
      <c r="L20" s="45">
        <v>2.2822971400757441</v>
      </c>
      <c r="M20" s="45">
        <v>61.684666007660631</v>
      </c>
      <c r="N20" s="57" t="s">
        <v>103</v>
      </c>
      <c r="O20" s="2"/>
    </row>
    <row r="21" spans="1:15" x14ac:dyDescent="0.25">
      <c r="A21" s="63">
        <v>12</v>
      </c>
      <c r="B21" s="59">
        <v>10</v>
      </c>
      <c r="C21" s="45">
        <v>29.191899302828109</v>
      </c>
      <c r="D21" s="45">
        <v>28.059011457052662</v>
      </c>
      <c r="E21" s="45">
        <v>74.165948036970306</v>
      </c>
      <c r="F21" s="45">
        <v>0</v>
      </c>
      <c r="G21" s="45">
        <v>64.232791423855701</v>
      </c>
      <c r="H21" s="45">
        <v>2.8892812506538923</v>
      </c>
      <c r="I21" s="45">
        <v>7.1687768586934805E-2</v>
      </c>
      <c r="J21" s="45">
        <v>1.0867088274954639</v>
      </c>
      <c r="K21" s="45">
        <v>0</v>
      </c>
      <c r="L21" s="45">
        <v>2.2822971400757441</v>
      </c>
      <c r="M21" s="45">
        <v>201.97962520751881</v>
      </c>
      <c r="N21" s="57" t="s">
        <v>102</v>
      </c>
      <c r="O21" s="2"/>
    </row>
    <row r="22" spans="1:15" x14ac:dyDescent="0.25">
      <c r="A22" s="63">
        <v>13</v>
      </c>
      <c r="B22" s="59">
        <v>7</v>
      </c>
      <c r="C22" s="45">
        <v>4.2778693523921554</v>
      </c>
      <c r="D22" s="45">
        <v>4.1118525357107565</v>
      </c>
      <c r="E22" s="45">
        <v>6.4053548779002068E-3</v>
      </c>
      <c r="F22" s="45">
        <v>0</v>
      </c>
      <c r="G22" s="45">
        <v>31.887549810538609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45.68171523159112</v>
      </c>
      <c r="N22" s="57" t="s">
        <v>99</v>
      </c>
      <c r="O22" s="2"/>
    </row>
    <row r="23" spans="1:15" x14ac:dyDescent="0.25">
      <c r="A23" s="63">
        <v>14</v>
      </c>
      <c r="B23" s="59">
        <v>6</v>
      </c>
      <c r="C23" s="45">
        <v>15.736877859644073</v>
      </c>
      <c r="D23" s="45">
        <v>15.126156458042331</v>
      </c>
      <c r="E23" s="45">
        <v>6.4053548779002068E-3</v>
      </c>
      <c r="F23" s="45">
        <v>0</v>
      </c>
      <c r="G23" s="45">
        <v>34.045179642351634</v>
      </c>
      <c r="H23" s="45">
        <v>0</v>
      </c>
      <c r="I23" s="45">
        <v>8.8149034631463605E-2</v>
      </c>
      <c r="J23" s="45">
        <v>1.4664120855642528</v>
      </c>
      <c r="K23" s="45">
        <v>0</v>
      </c>
      <c r="L23" s="45">
        <v>3.8453834286886224</v>
      </c>
      <c r="M23" s="45">
        <v>70.314563863800288</v>
      </c>
      <c r="N23" s="57" t="s">
        <v>98</v>
      </c>
      <c r="O23" s="2"/>
    </row>
    <row r="24" spans="1:15" x14ac:dyDescent="0.25">
      <c r="A24" s="62">
        <v>15</v>
      </c>
      <c r="B24" s="60">
        <v>5</v>
      </c>
      <c r="C24" s="45">
        <v>15.736877859644068</v>
      </c>
      <c r="D24" s="45">
        <v>15.126156458042161</v>
      </c>
      <c r="E24" s="45">
        <v>6.4053548779002059E-3</v>
      </c>
      <c r="F24" s="45">
        <v>0</v>
      </c>
      <c r="G24" s="45">
        <v>34.04517964235125</v>
      </c>
      <c r="H24" s="45">
        <v>0</v>
      </c>
      <c r="I24" s="45">
        <v>8.8149034631463341E-2</v>
      </c>
      <c r="J24" s="45">
        <v>1.466412085564246</v>
      </c>
      <c r="K24" s="45">
        <v>15.657404112650825</v>
      </c>
      <c r="L24" s="45">
        <v>3.0811011391022545</v>
      </c>
      <c r="M24" s="45">
        <v>85.207685686864153</v>
      </c>
      <c r="N24" s="57" t="s">
        <v>97</v>
      </c>
      <c r="O24" s="2"/>
    </row>
    <row r="25" spans="1:15" x14ac:dyDescent="0.25">
      <c r="A25" s="62">
        <v>16</v>
      </c>
      <c r="B25" s="60">
        <v>4</v>
      </c>
      <c r="C25" s="45">
        <v>29.190430017314743</v>
      </c>
      <c r="D25" s="45">
        <v>28.057599192005441</v>
      </c>
      <c r="E25" s="45">
        <v>6.4053548779002068E-3</v>
      </c>
      <c r="F25" s="45">
        <v>0</v>
      </c>
      <c r="G25" s="45">
        <v>63.150609837639735</v>
      </c>
      <c r="H25" s="45">
        <v>0</v>
      </c>
      <c r="I25" s="45">
        <v>7.16841604010207E-2</v>
      </c>
      <c r="J25" s="45">
        <v>1.4664120855642528</v>
      </c>
      <c r="K25" s="45">
        <v>0</v>
      </c>
      <c r="L25" s="45">
        <v>2.2822971400757441</v>
      </c>
      <c r="M25" s="45">
        <v>124.22543778787883</v>
      </c>
      <c r="N25" s="57" t="s">
        <v>96</v>
      </c>
      <c r="O25" s="2"/>
    </row>
    <row r="26" spans="1:15" x14ac:dyDescent="0.25">
      <c r="A26" s="62">
        <v>17</v>
      </c>
      <c r="B26" s="59">
        <v>3</v>
      </c>
      <c r="C26" s="45">
        <v>9.4220963242801137</v>
      </c>
      <c r="D26" s="45">
        <v>9.0564408286656661</v>
      </c>
      <c r="E26" s="45">
        <v>5.9962612572426668</v>
      </c>
      <c r="F26" s="45">
        <v>0</v>
      </c>
      <c r="G26" s="45">
        <v>52.783994818173795</v>
      </c>
      <c r="H26" s="45">
        <v>0</v>
      </c>
      <c r="I26" s="45">
        <v>6.2162111032831514E-2</v>
      </c>
      <c r="J26" s="45">
        <v>1.1057179488664686</v>
      </c>
      <c r="K26" s="45">
        <v>0</v>
      </c>
      <c r="L26" s="45">
        <v>2.2822971400757441</v>
      </c>
      <c r="M26" s="45">
        <v>80.708970428337281</v>
      </c>
      <c r="N26" s="57" t="s">
        <v>95</v>
      </c>
      <c r="O26" s="2"/>
    </row>
    <row r="27" spans="1:15" x14ac:dyDescent="0.25">
      <c r="A27" s="62">
        <v>18</v>
      </c>
      <c r="B27" s="59">
        <v>18</v>
      </c>
      <c r="C27" s="45">
        <v>6.6040490514845986</v>
      </c>
      <c r="D27" s="45">
        <v>2.0175868784852597</v>
      </c>
      <c r="E27" s="45">
        <v>0</v>
      </c>
      <c r="F27" s="45">
        <v>0.67523313871061563</v>
      </c>
      <c r="G27" s="45">
        <v>18.618242054922455</v>
      </c>
      <c r="H27" s="45">
        <v>0</v>
      </c>
      <c r="I27" s="45">
        <v>0.12170934074023551</v>
      </c>
      <c r="J27" s="45">
        <v>0.63471309316816105</v>
      </c>
      <c r="K27" s="45">
        <v>0</v>
      </c>
      <c r="L27" s="45">
        <v>2.2822971400757441</v>
      </c>
      <c r="M27" s="45">
        <v>30.953830697587069</v>
      </c>
      <c r="N27" s="57" t="s">
        <v>110</v>
      </c>
      <c r="O27" s="2"/>
    </row>
    <row r="28" spans="1:15" x14ac:dyDescent="0.25">
      <c r="A28" s="62">
        <v>19</v>
      </c>
      <c r="B28" s="59">
        <v>17</v>
      </c>
      <c r="C28" s="45">
        <v>3.5465272942431101</v>
      </c>
      <c r="D28" s="45">
        <v>2.303363143691493</v>
      </c>
      <c r="E28" s="45">
        <v>0</v>
      </c>
      <c r="F28" s="45">
        <v>0.67521569141356164</v>
      </c>
      <c r="G28" s="45">
        <v>10.30592845793546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21.056230080852838</v>
      </c>
      <c r="N28" s="57" t="s">
        <v>109</v>
      </c>
      <c r="O28" s="2"/>
    </row>
    <row r="29" spans="1:15" x14ac:dyDescent="0.25">
      <c r="A29" s="62">
        <v>20</v>
      </c>
      <c r="B29" s="59">
        <v>16</v>
      </c>
      <c r="C29" s="45">
        <v>3.5472081629314385</v>
      </c>
      <c r="D29" s="45">
        <v>2.3038053474903823</v>
      </c>
      <c r="E29" s="45">
        <v>0</v>
      </c>
      <c r="F29" s="45">
        <v>0.55539970381440151</v>
      </c>
      <c r="G29" s="45">
        <v>10.053767289468531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20.685573633322498</v>
      </c>
      <c r="N29" s="57" t="s">
        <v>108</v>
      </c>
      <c r="O29" s="2"/>
    </row>
    <row r="30" spans="1:15" x14ac:dyDescent="0.25">
      <c r="A30" s="62">
        <v>21</v>
      </c>
      <c r="B30" s="59">
        <v>9</v>
      </c>
      <c r="C30" s="45">
        <v>29.186660947612406</v>
      </c>
      <c r="D30" s="45">
        <v>18.753896159492324</v>
      </c>
      <c r="E30" s="45">
        <v>0</v>
      </c>
      <c r="F30" s="45">
        <v>0.67521569141356164</v>
      </c>
      <c r="G30" s="45">
        <v>42.312997131480543</v>
      </c>
      <c r="H30" s="45">
        <v>0</v>
      </c>
      <c r="I30" s="45">
        <v>0.2742515708121987</v>
      </c>
      <c r="J30" s="45">
        <v>0.96063940897595601</v>
      </c>
      <c r="K30" s="45">
        <v>0</v>
      </c>
      <c r="L30" s="45">
        <v>2.2822971400757441</v>
      </c>
      <c r="M30" s="45">
        <v>94.445958049862725</v>
      </c>
      <c r="N30" s="57" t="s">
        <v>101</v>
      </c>
      <c r="O30" s="2"/>
    </row>
    <row r="31" spans="1:15" x14ac:dyDescent="0.25">
      <c r="A31" s="62">
        <v>22</v>
      </c>
      <c r="B31" s="59">
        <v>2</v>
      </c>
      <c r="C31" s="45">
        <v>9.437521786107558</v>
      </c>
      <c r="D31" s="45">
        <v>6.0640819413117928</v>
      </c>
      <c r="E31" s="45">
        <v>0</v>
      </c>
      <c r="F31" s="45">
        <v>0.44046034429502467</v>
      </c>
      <c r="G31" s="45">
        <v>35.256844293659881</v>
      </c>
      <c r="H31" s="45">
        <v>0</v>
      </c>
      <c r="I31" s="45">
        <v>0.23820624442599786</v>
      </c>
      <c r="J31" s="45">
        <v>0.9607272198479313</v>
      </c>
      <c r="K31" s="45">
        <v>0</v>
      </c>
      <c r="L31" s="45">
        <v>2.2822971400757441</v>
      </c>
      <c r="M31" s="45">
        <v>54.680138969723927</v>
      </c>
      <c r="N31" s="57" t="s">
        <v>94</v>
      </c>
      <c r="O31" s="2"/>
    </row>
    <row r="32" spans="1:15" x14ac:dyDescent="0.25">
      <c r="A32" s="62">
        <v>23</v>
      </c>
      <c r="B32" s="59">
        <v>8</v>
      </c>
      <c r="C32" s="45">
        <v>3.2010343136572188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8.5793542855433866</v>
      </c>
      <c r="N32" s="57" t="s">
        <v>100</v>
      </c>
      <c r="O32" s="2"/>
    </row>
    <row r="33" spans="1:15" x14ac:dyDescent="0.25">
      <c r="A33" s="62">
        <v>24</v>
      </c>
      <c r="B33" s="59">
        <v>1</v>
      </c>
      <c r="C33" s="45">
        <v>2.7909960972859968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7.0729901526928654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  <pageSetUpPr fitToPage="1"/>
  </sheetPr>
  <dimension ref="A1:Z33"/>
  <sheetViews>
    <sheetView showGridLines="0" zoomScale="115" zoomScaleNormal="11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117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118</v>
      </c>
      <c r="B2" s="66" t="s">
        <v>91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3.95">
      <c r="A3" s="6" t="s">
        <v>119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O3" s="33"/>
      <c r="Z3" s="2" t="str">
        <f>"Source: "&amp;'Data Land use'!B3</f>
        <v>Source: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120</v>
      </c>
      <c r="B5" s="66" t="s">
        <v>92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121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59">
        <v>62</v>
      </c>
      <c r="C10" s="45">
        <v>3.8712593364730818E-2</v>
      </c>
      <c r="D10" s="45">
        <v>3.6914534614925748E-2</v>
      </c>
      <c r="E10" s="45">
        <v>4.2391028180130661E-5</v>
      </c>
      <c r="F10" s="45">
        <v>0</v>
      </c>
      <c r="G10" s="45">
        <v>0.368893910246683</v>
      </c>
      <c r="H10" s="45">
        <v>0</v>
      </c>
      <c r="I10" s="45">
        <v>4.4211336917227001E-4</v>
      </c>
      <c r="J10" s="45">
        <v>4.5951484819644521E-3</v>
      </c>
      <c r="K10" s="45">
        <v>0</v>
      </c>
      <c r="L10" s="45">
        <v>9.323422708399684E-2</v>
      </c>
      <c r="M10" s="45">
        <v>0.54283491818965324</v>
      </c>
      <c r="N10" s="57" t="s">
        <v>116</v>
      </c>
      <c r="O10" s="2"/>
    </row>
    <row r="11" spans="1:26" x14ac:dyDescent="0.25">
      <c r="A11" s="63">
        <v>2</v>
      </c>
      <c r="B11" s="59">
        <v>61</v>
      </c>
      <c r="C11" s="45">
        <v>3.8712593364730818E-2</v>
      </c>
      <c r="D11" s="45">
        <v>3.6914534614925748E-2</v>
      </c>
      <c r="E11" s="45">
        <v>0</v>
      </c>
      <c r="F11" s="45">
        <v>0</v>
      </c>
      <c r="G11" s="45">
        <v>0.368893910246683</v>
      </c>
      <c r="H11" s="45">
        <v>0</v>
      </c>
      <c r="I11" s="45">
        <v>4.4211336917227001E-4</v>
      </c>
      <c r="J11" s="45">
        <v>9.9778762851331559E-4</v>
      </c>
      <c r="K11" s="45">
        <v>0</v>
      </c>
      <c r="L11" s="45">
        <v>9.323422708399684E-2</v>
      </c>
      <c r="M11" s="45">
        <v>0.539195166308022</v>
      </c>
      <c r="N11" s="57" t="s">
        <v>115</v>
      </c>
      <c r="O11" s="2"/>
    </row>
    <row r="12" spans="1:26" x14ac:dyDescent="0.25">
      <c r="A12" s="63">
        <v>3</v>
      </c>
      <c r="B12" s="59">
        <v>22</v>
      </c>
      <c r="C12" s="45">
        <v>1.4549139287125494E-2</v>
      </c>
      <c r="D12" s="45">
        <v>1.4022790521028847E-2</v>
      </c>
      <c r="E12" s="45">
        <v>6.045501166437007E-4</v>
      </c>
      <c r="F12" s="45">
        <v>0</v>
      </c>
      <c r="G12" s="45">
        <v>1.3616824340711697</v>
      </c>
      <c r="H12" s="45">
        <v>0</v>
      </c>
      <c r="I12" s="45">
        <v>1.6319543151778429E-3</v>
      </c>
      <c r="J12" s="45">
        <v>4.5102021099233218E-3</v>
      </c>
      <c r="K12" s="45">
        <v>0</v>
      </c>
      <c r="L12" s="45">
        <v>9.323422708399684E-2</v>
      </c>
      <c r="M12" s="45">
        <v>1.4902352975050657</v>
      </c>
      <c r="N12" s="57" t="s">
        <v>114</v>
      </c>
      <c r="O12" s="2"/>
    </row>
    <row r="13" spans="1:26" x14ac:dyDescent="0.25">
      <c r="A13" s="63">
        <v>4</v>
      </c>
      <c r="B13" s="59">
        <v>21</v>
      </c>
      <c r="C13" s="45">
        <v>3.8712593364730818E-2</v>
      </c>
      <c r="D13" s="45">
        <v>3.6914534614925748E-2</v>
      </c>
      <c r="E13" s="45">
        <v>6.0455011664370059E-4</v>
      </c>
      <c r="F13" s="45">
        <v>0</v>
      </c>
      <c r="G13" s="45">
        <v>0.368893910246683</v>
      </c>
      <c r="H13" s="45">
        <v>0</v>
      </c>
      <c r="I13" s="45">
        <v>4.4211336917227001E-4</v>
      </c>
      <c r="J13" s="45">
        <v>4.5102021099233209E-3</v>
      </c>
      <c r="K13" s="45">
        <v>0</v>
      </c>
      <c r="L13" s="45">
        <v>9.323422708399684E-2</v>
      </c>
      <c r="M13" s="45">
        <v>0.54331213090607566</v>
      </c>
      <c r="N13" s="57" t="s">
        <v>113</v>
      </c>
      <c r="O13" s="2"/>
    </row>
    <row r="14" spans="1:26" x14ac:dyDescent="0.25">
      <c r="A14" s="63">
        <v>5</v>
      </c>
      <c r="B14" s="59">
        <v>20</v>
      </c>
      <c r="C14" s="45">
        <v>3.8650198765686664E-2</v>
      </c>
      <c r="D14" s="45">
        <v>2.7069835385872092E-2</v>
      </c>
      <c r="E14" s="45">
        <v>0.1099369900673178</v>
      </c>
      <c r="F14" s="45">
        <v>0</v>
      </c>
      <c r="G14" s="45">
        <v>0.37560262424993257</v>
      </c>
      <c r="H14" s="45">
        <v>0</v>
      </c>
      <c r="I14" s="45">
        <v>4.4202940959342659E-4</v>
      </c>
      <c r="J14" s="45">
        <v>9.8192420265199969E-4</v>
      </c>
      <c r="K14" s="45">
        <v>0</v>
      </c>
      <c r="L14" s="45">
        <v>9.323422708399684E-2</v>
      </c>
      <c r="M14" s="45">
        <v>0.64591782916505147</v>
      </c>
      <c r="N14" s="57" t="s">
        <v>112</v>
      </c>
      <c r="O14" s="2"/>
    </row>
    <row r="15" spans="1:26" x14ac:dyDescent="0.25">
      <c r="A15" s="63">
        <v>6</v>
      </c>
      <c r="B15" s="59">
        <v>19</v>
      </c>
      <c r="C15" s="45">
        <v>2.7094842384390697E-2</v>
      </c>
      <c r="D15" s="45">
        <v>1.1394116495713686E-2</v>
      </c>
      <c r="E15" s="45">
        <v>0.16574223962129084</v>
      </c>
      <c r="F15" s="45">
        <v>0</v>
      </c>
      <c r="G15" s="45">
        <v>0.22613193055648237</v>
      </c>
      <c r="H15" s="45">
        <v>1.6208303090344804</v>
      </c>
      <c r="I15" s="45">
        <v>2.9435634597574926E-4</v>
      </c>
      <c r="J15" s="45">
        <v>7.2302937623049807E-4</v>
      </c>
      <c r="K15" s="45">
        <v>0</v>
      </c>
      <c r="L15" s="45">
        <v>9.323422708399684E-2</v>
      </c>
      <c r="M15" s="45">
        <v>2.145445050898561</v>
      </c>
      <c r="N15" s="57" t="s">
        <v>111</v>
      </c>
      <c r="O15" s="2"/>
    </row>
    <row r="16" spans="1:26" x14ac:dyDescent="0.25">
      <c r="A16" s="63">
        <v>7</v>
      </c>
      <c r="B16" s="59">
        <v>15</v>
      </c>
      <c r="C16" s="45">
        <v>1.4550751961930565E-2</v>
      </c>
      <c r="D16" s="45">
        <v>1.4024344853592706E-2</v>
      </c>
      <c r="E16" s="45">
        <v>8.9009721278100695E-2</v>
      </c>
      <c r="F16" s="45">
        <v>0</v>
      </c>
      <c r="G16" s="45">
        <v>2.0012731921943111E-2</v>
      </c>
      <c r="H16" s="45">
        <v>0.84813053466020494</v>
      </c>
      <c r="I16" s="45">
        <v>2.3348949979068477E-5</v>
      </c>
      <c r="J16" s="45">
        <v>9.9789822660008624E-4</v>
      </c>
      <c r="K16" s="45">
        <v>0</v>
      </c>
      <c r="L16" s="45">
        <v>9.5144412221251862E-2</v>
      </c>
      <c r="M16" s="45">
        <v>1.0818937440736029</v>
      </c>
      <c r="N16" s="57" t="s">
        <v>107</v>
      </c>
      <c r="O16" s="2"/>
    </row>
    <row r="17" spans="1:15" x14ac:dyDescent="0.25">
      <c r="A17" s="63">
        <v>8</v>
      </c>
      <c r="B17" s="59">
        <v>14</v>
      </c>
      <c r="C17" s="45">
        <v>6.6349409177478655E-2</v>
      </c>
      <c r="D17" s="45">
        <v>6.326772114402722E-2</v>
      </c>
      <c r="E17" s="45">
        <v>0.40587197371691486</v>
      </c>
      <c r="F17" s="45">
        <v>0</v>
      </c>
      <c r="G17" s="45">
        <v>9.4443336468022245</v>
      </c>
      <c r="H17" s="45">
        <v>4.3057721706723209</v>
      </c>
      <c r="I17" s="45">
        <v>2.5103165909290504E-2</v>
      </c>
      <c r="J17" s="45">
        <v>9.9789822660008624E-4</v>
      </c>
      <c r="K17" s="45">
        <v>0</v>
      </c>
      <c r="L17" s="45">
        <v>0.13159676197516082</v>
      </c>
      <c r="M17" s="45">
        <v>14.443292747624019</v>
      </c>
      <c r="N17" s="57" t="s">
        <v>106</v>
      </c>
      <c r="O17" s="2"/>
    </row>
    <row r="18" spans="1:15" x14ac:dyDescent="0.25">
      <c r="A18" s="63">
        <v>9</v>
      </c>
      <c r="B18" s="59">
        <v>13</v>
      </c>
      <c r="C18" s="45">
        <v>3.8940301584474063E-2</v>
      </c>
      <c r="D18" s="45">
        <v>3.7131666618473551E-2</v>
      </c>
      <c r="E18" s="45">
        <v>0.2382052418725546</v>
      </c>
      <c r="F18" s="45">
        <v>0</v>
      </c>
      <c r="G18" s="45">
        <v>0.38116635590998366</v>
      </c>
      <c r="H18" s="45">
        <v>2.2851154401731391</v>
      </c>
      <c r="I18" s="45">
        <v>1.0142904393431393E-3</v>
      </c>
      <c r="J18" s="45">
        <v>9.9789822660008624E-4</v>
      </c>
      <c r="K18" s="45">
        <v>0</v>
      </c>
      <c r="L18" s="45">
        <v>0.13159676197516082</v>
      </c>
      <c r="M18" s="45">
        <v>3.1141679567997294</v>
      </c>
      <c r="N18" s="57" t="s">
        <v>105</v>
      </c>
      <c r="O18" s="2"/>
    </row>
    <row r="19" spans="1:15" x14ac:dyDescent="0.25">
      <c r="A19" s="63">
        <v>10</v>
      </c>
      <c r="B19" s="59">
        <v>12</v>
      </c>
      <c r="C19" s="45">
        <v>1.8535810061053579E-2</v>
      </c>
      <c r="D19" s="45">
        <v>1.7674889296820661E-2</v>
      </c>
      <c r="E19" s="45">
        <v>0.11338708071684375</v>
      </c>
      <c r="F19" s="45">
        <v>0</v>
      </c>
      <c r="G19" s="45">
        <v>7.8128679319054752</v>
      </c>
      <c r="H19" s="45">
        <v>1.4458327908282378</v>
      </c>
      <c r="I19" s="45">
        <v>2.0790180256763758E-2</v>
      </c>
      <c r="J19" s="45">
        <v>9.9789822660008624E-4</v>
      </c>
      <c r="K19" s="45">
        <v>0</v>
      </c>
      <c r="L19" s="45">
        <v>0.13159676197516082</v>
      </c>
      <c r="M19" s="45">
        <v>9.5616833432669566</v>
      </c>
      <c r="N19" s="57" t="s">
        <v>104</v>
      </c>
      <c r="O19" s="2"/>
    </row>
    <row r="20" spans="1:15" x14ac:dyDescent="0.25">
      <c r="A20" s="63">
        <v>11</v>
      </c>
      <c r="B20" s="59">
        <v>11</v>
      </c>
      <c r="C20" s="45">
        <v>2.7094503653250022E-2</v>
      </c>
      <c r="D20" s="45">
        <v>2.583606279121943E-2</v>
      </c>
      <c r="E20" s="45">
        <v>0.16574223962129095</v>
      </c>
      <c r="F20" s="45">
        <v>0</v>
      </c>
      <c r="G20" s="45">
        <v>0.25216973167583695</v>
      </c>
      <c r="H20" s="45">
        <v>1.589361938503995</v>
      </c>
      <c r="I20" s="45">
        <v>2.9420763112698297E-4</v>
      </c>
      <c r="J20" s="45">
        <v>9.9789822660008624E-4</v>
      </c>
      <c r="K20" s="45">
        <v>0</v>
      </c>
      <c r="L20" s="45">
        <v>9.323422708399684E-2</v>
      </c>
      <c r="M20" s="45">
        <v>2.1547308091873165</v>
      </c>
      <c r="N20" s="57" t="s">
        <v>103</v>
      </c>
      <c r="O20" s="2"/>
    </row>
    <row r="21" spans="1:15" x14ac:dyDescent="0.25">
      <c r="A21" s="63">
        <v>12</v>
      </c>
      <c r="B21" s="59">
        <v>10</v>
      </c>
      <c r="C21" s="45">
        <v>0.11974752449672298</v>
      </c>
      <c r="D21" s="45">
        <v>0.11418568878708048</v>
      </c>
      <c r="E21" s="45">
        <v>0.7325184160297975</v>
      </c>
      <c r="F21" s="45">
        <v>0</v>
      </c>
      <c r="G21" s="45">
        <v>17.045149139166021</v>
      </c>
      <c r="H21" s="45">
        <v>7.7710648048981659</v>
      </c>
      <c r="I21" s="45">
        <v>1.9864171234378999E-2</v>
      </c>
      <c r="J21" s="45">
        <v>9.9789822660008624E-4</v>
      </c>
      <c r="K21" s="45">
        <v>0</v>
      </c>
      <c r="L21" s="45">
        <v>9.323422708399684E-2</v>
      </c>
      <c r="M21" s="45">
        <v>25.896761869922763</v>
      </c>
      <c r="N21" s="57" t="s">
        <v>102</v>
      </c>
      <c r="O21" s="2"/>
    </row>
    <row r="22" spans="1:15" x14ac:dyDescent="0.25">
      <c r="A22" s="63">
        <v>13</v>
      </c>
      <c r="B22" s="59">
        <v>7</v>
      </c>
      <c r="C22" s="45">
        <v>1.7548164980814799E-2</v>
      </c>
      <c r="D22" s="45">
        <v>1.6733116727924609E-2</v>
      </c>
      <c r="E22" s="45">
        <v>4.2391028180130641E-5</v>
      </c>
      <c r="F22" s="45">
        <v>0</v>
      </c>
      <c r="G22" s="45">
        <v>7.6866194953400182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7.892381427168095</v>
      </c>
      <c r="N22" s="57" t="s">
        <v>99</v>
      </c>
      <c r="O22" s="2"/>
    </row>
    <row r="23" spans="1:15" x14ac:dyDescent="0.25">
      <c r="A23" s="63">
        <v>14</v>
      </c>
      <c r="B23" s="59">
        <v>6</v>
      </c>
      <c r="C23" s="45">
        <v>6.4553941744280433E-2</v>
      </c>
      <c r="D23" s="45">
        <v>6.1555646623772192E-2</v>
      </c>
      <c r="E23" s="45">
        <v>4.2391028180130641E-5</v>
      </c>
      <c r="F23" s="45">
        <v>0</v>
      </c>
      <c r="G23" s="45">
        <v>9.0405711151260437</v>
      </c>
      <c r="H23" s="45">
        <v>0</v>
      </c>
      <c r="I23" s="45">
        <v>2.4423854406459528E-2</v>
      </c>
      <c r="J23" s="45">
        <v>5.6810673089729546E-3</v>
      </c>
      <c r="K23" s="45">
        <v>0</v>
      </c>
      <c r="L23" s="45">
        <v>0.14496805793594594</v>
      </c>
      <c r="M23" s="45">
        <v>9.3417960741736561</v>
      </c>
      <c r="N23" s="57" t="s">
        <v>98</v>
      </c>
      <c r="O23" s="2"/>
    </row>
    <row r="24" spans="1:15" x14ac:dyDescent="0.25">
      <c r="A24" s="62">
        <v>15</v>
      </c>
      <c r="B24" s="60">
        <v>5</v>
      </c>
      <c r="C24" s="45">
        <v>6.4553941744280391E-2</v>
      </c>
      <c r="D24" s="45">
        <v>6.1555646623771491E-2</v>
      </c>
      <c r="E24" s="45">
        <v>4.2391028180130634E-5</v>
      </c>
      <c r="F24" s="45">
        <v>0</v>
      </c>
      <c r="G24" s="45">
        <v>9.0405711151259425</v>
      </c>
      <c r="H24" s="45">
        <v>0</v>
      </c>
      <c r="I24" s="45">
        <v>2.4423854406459451E-2</v>
      </c>
      <c r="J24" s="45">
        <v>5.6810673089729494E-3</v>
      </c>
      <c r="K24" s="45">
        <v>7.3433916470669436E-2</v>
      </c>
      <c r="L24" s="45">
        <v>0.12586620656339575</v>
      </c>
      <c r="M24" s="45">
        <v>9.3961281392716725</v>
      </c>
      <c r="N24" s="57" t="s">
        <v>97</v>
      </c>
      <c r="O24" s="2"/>
    </row>
    <row r="25" spans="1:15" x14ac:dyDescent="0.25">
      <c r="A25" s="62">
        <v>16</v>
      </c>
      <c r="B25" s="60">
        <v>4</v>
      </c>
      <c r="C25" s="45">
        <v>0.11974149736908801</v>
      </c>
      <c r="D25" s="45">
        <v>0.11417994159753984</v>
      </c>
      <c r="E25" s="45">
        <v>4.2391028180130641E-5</v>
      </c>
      <c r="F25" s="45">
        <v>0</v>
      </c>
      <c r="G25" s="45">
        <v>16.769410095593926</v>
      </c>
      <c r="H25" s="45">
        <v>0</v>
      </c>
      <c r="I25" s="45">
        <v>1.9863171431703373E-2</v>
      </c>
      <c r="J25" s="45">
        <v>5.6810673089729546E-3</v>
      </c>
      <c r="K25" s="45">
        <v>0</v>
      </c>
      <c r="L25" s="45">
        <v>9.323422708399684E-2</v>
      </c>
      <c r="M25" s="45">
        <v>17.122152391413405</v>
      </c>
      <c r="N25" s="57" t="s">
        <v>96</v>
      </c>
      <c r="O25" s="2"/>
    </row>
    <row r="26" spans="1:15" x14ac:dyDescent="0.25">
      <c r="A26" s="62">
        <v>17</v>
      </c>
      <c r="B26" s="59">
        <v>3</v>
      </c>
      <c r="C26" s="45">
        <v>3.8650198765686664E-2</v>
      </c>
      <c r="D26" s="45">
        <v>3.6855038017410295E-2</v>
      </c>
      <c r="E26" s="45">
        <v>0.10993699006731791</v>
      </c>
      <c r="F26" s="45">
        <v>0</v>
      </c>
      <c r="G26" s="45">
        <v>0.37480865813352571</v>
      </c>
      <c r="H26" s="45">
        <v>0</v>
      </c>
      <c r="I26" s="45">
        <v>4.4140079778389336E-4</v>
      </c>
      <c r="J26" s="45">
        <v>1.2558979898767569E-3</v>
      </c>
      <c r="K26" s="45">
        <v>0</v>
      </c>
      <c r="L26" s="45">
        <v>9.323422708399684E-2</v>
      </c>
      <c r="M26" s="45">
        <v>0.65518241085559814</v>
      </c>
      <c r="N26" s="57" t="s">
        <v>95</v>
      </c>
      <c r="O26" s="2"/>
    </row>
    <row r="27" spans="1:15" x14ac:dyDescent="0.25">
      <c r="A27" s="62">
        <v>18</v>
      </c>
      <c r="B27" s="59">
        <v>18</v>
      </c>
      <c r="C27" s="45">
        <v>2.709034165151418E-2</v>
      </c>
      <c r="D27" s="45">
        <v>7.6156256590230974E-3</v>
      </c>
      <c r="E27" s="45">
        <v>0</v>
      </c>
      <c r="F27" s="45">
        <v>11.235049609208628</v>
      </c>
      <c r="G27" s="45">
        <v>0.17216955067719911</v>
      </c>
      <c r="H27" s="45">
        <v>0</v>
      </c>
      <c r="I27" s="45">
        <v>1.1254898527288349E-3</v>
      </c>
      <c r="J27" s="45">
        <v>7.3844188754492444E-4</v>
      </c>
      <c r="K27" s="45">
        <v>0</v>
      </c>
      <c r="L27" s="45">
        <v>9.323422708399684E-2</v>
      </c>
      <c r="M27" s="45">
        <v>11.537023286020636</v>
      </c>
      <c r="N27" s="57" t="s">
        <v>110</v>
      </c>
      <c r="O27" s="2"/>
    </row>
    <row r="28" spans="1:15" x14ac:dyDescent="0.25">
      <c r="A28" s="62">
        <v>19</v>
      </c>
      <c r="B28" s="59">
        <v>17</v>
      </c>
      <c r="C28" s="45">
        <v>1.454814089484509E-2</v>
      </c>
      <c r="D28" s="45">
        <v>9.3734986883538297E-3</v>
      </c>
      <c r="E28" s="45">
        <v>0</v>
      </c>
      <c r="F28" s="45">
        <v>11.234759307627277</v>
      </c>
      <c r="G28" s="45">
        <v>1.7437377719871407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13.143715270521586</v>
      </c>
      <c r="N28" s="57" t="s">
        <v>109</v>
      </c>
      <c r="O28" s="2"/>
    </row>
    <row r="29" spans="1:15" x14ac:dyDescent="0.25">
      <c r="A29" s="62">
        <v>20</v>
      </c>
      <c r="B29" s="59">
        <v>16</v>
      </c>
      <c r="C29" s="45">
        <v>1.455093387309871E-2</v>
      </c>
      <c r="D29" s="45">
        <v>9.3752982294901133E-3</v>
      </c>
      <c r="E29" s="45">
        <v>0</v>
      </c>
      <c r="F29" s="45">
        <v>3.7282372421337624E-3</v>
      </c>
      <c r="G29" s="45">
        <v>1.7010727218774995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1.8700261548103621</v>
      </c>
      <c r="N29" s="57" t="s">
        <v>108</v>
      </c>
      <c r="O29" s="2"/>
    </row>
    <row r="30" spans="1:15" x14ac:dyDescent="0.25">
      <c r="A30" s="62">
        <v>21</v>
      </c>
      <c r="B30" s="59">
        <v>9</v>
      </c>
      <c r="C30" s="45">
        <v>0.119726036341293</v>
      </c>
      <c r="D30" s="45">
        <v>7.6318674080542645E-2</v>
      </c>
      <c r="E30" s="45">
        <v>0</v>
      </c>
      <c r="F30" s="45">
        <v>11.234759307627277</v>
      </c>
      <c r="G30" s="45">
        <v>11.388248562616736</v>
      </c>
      <c r="H30" s="45">
        <v>0</v>
      </c>
      <c r="I30" s="45">
        <v>7.5982065225698225E-2</v>
      </c>
      <c r="J30" s="45">
        <v>9.2214386942240207E-4</v>
      </c>
      <c r="K30" s="45">
        <v>0</v>
      </c>
      <c r="L30" s="45">
        <v>9.323422708399684E-2</v>
      </c>
      <c r="M30" s="45">
        <v>22.989191016844966</v>
      </c>
      <c r="N30" s="57" t="s">
        <v>101</v>
      </c>
      <c r="O30" s="2"/>
    </row>
    <row r="31" spans="1:15" x14ac:dyDescent="0.25">
      <c r="A31" s="62">
        <v>22</v>
      </c>
      <c r="B31" s="59">
        <v>2</v>
      </c>
      <c r="C31" s="45">
        <v>3.8713475253759372E-2</v>
      </c>
      <c r="D31" s="45">
        <v>2.4677682404806885E-2</v>
      </c>
      <c r="E31" s="45">
        <v>0</v>
      </c>
      <c r="F31" s="45">
        <v>2.9566826341566191E-3</v>
      </c>
      <c r="G31" s="45">
        <v>0.25035184519947457</v>
      </c>
      <c r="H31" s="45">
        <v>0</v>
      </c>
      <c r="I31" s="45">
        <v>1.6914552060692978E-3</v>
      </c>
      <c r="J31" s="45">
        <v>9.2222816146424929E-4</v>
      </c>
      <c r="K31" s="45">
        <v>0</v>
      </c>
      <c r="L31" s="45">
        <v>9.323422708399684E-2</v>
      </c>
      <c r="M31" s="45">
        <v>0.41254759594372781</v>
      </c>
      <c r="N31" s="57" t="s">
        <v>94</v>
      </c>
      <c r="O31" s="2"/>
    </row>
    <row r="32" spans="1:15" x14ac:dyDescent="0.25">
      <c r="A32" s="62">
        <v>23</v>
      </c>
      <c r="B32" s="59">
        <v>8</v>
      </c>
      <c r="C32" s="45">
        <v>1.3130900833587865E-2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38.507999601588281</v>
      </c>
      <c r="N32" s="57" t="s">
        <v>100</v>
      </c>
      <c r="O32" s="2"/>
    </row>
    <row r="33" spans="1:15" x14ac:dyDescent="0.25">
      <c r="A33" s="62">
        <v>24</v>
      </c>
      <c r="B33" s="59">
        <v>1</v>
      </c>
      <c r="C33" s="45">
        <v>1.1448891011268815E-2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6.6262496766385248E-4</v>
      </c>
      <c r="K33" s="45">
        <v>0</v>
      </c>
      <c r="L33" s="45">
        <v>9.323422708399684E-2</v>
      </c>
      <c r="M33" s="45">
        <v>0.11415646013819508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  <pageSetUpPr fitToPage="1"/>
  </sheetPr>
  <dimension ref="A1:Z33"/>
  <sheetViews>
    <sheetView showGridLines="0" zoomScaleNormal="100" workbookViewId="0">
      <selection activeCell="F38" sqref="F38"/>
    </sheetView>
  </sheetViews>
  <sheetFormatPr baseColWidth="10" defaultColWidth="11.44140625" defaultRowHeight="13.2" x14ac:dyDescent="0.25"/>
  <cols>
    <col min="1" max="1" width="18" style="2" bestFit="1" customWidth="1"/>
    <col min="2" max="2" width="6.5546875" style="2" customWidth="1"/>
    <col min="3" max="5" width="14.5546875" style="2" customWidth="1"/>
    <col min="6" max="6" width="20.21875" style="2" customWidth="1"/>
    <col min="7" max="7" width="14.5546875" style="2" customWidth="1"/>
    <col min="8" max="8" width="15.21875" style="2" customWidth="1"/>
    <col min="9" max="9" width="18.44140625" style="2" customWidth="1"/>
    <col min="10" max="10" width="14.5546875" style="2" customWidth="1"/>
    <col min="11" max="11" width="13.21875" style="2" customWidth="1"/>
    <col min="12" max="12" width="13.44140625" style="1" customWidth="1"/>
    <col min="13" max="13" width="15.44140625" style="1" customWidth="1"/>
    <col min="14" max="14" width="15" style="1" customWidth="1"/>
    <col min="15" max="15" width="15.8867187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</row>
    <row r="2" spans="1:26" ht="15.9" customHeight="1" x14ac:dyDescent="0.25">
      <c r="A2" s="6" t="s">
        <v>2</v>
      </c>
      <c r="B2" s="66" t="s">
        <v>51</v>
      </c>
      <c r="C2" s="67"/>
      <c r="D2" s="67"/>
      <c r="E2" s="67"/>
      <c r="F2" s="67"/>
      <c r="G2" s="67"/>
      <c r="H2" s="67"/>
      <c r="I2" s="67"/>
      <c r="J2" s="67"/>
      <c r="K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Z3" s="2" t="str">
        <f>"Quelle: "&amp;'Data GWP'!B3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</row>
    <row r="5" spans="1:26" x14ac:dyDescent="0.25">
      <c r="A5" s="6" t="s">
        <v>3</v>
      </c>
      <c r="B5" s="66" t="s">
        <v>65</v>
      </c>
      <c r="C5" s="67"/>
      <c r="D5" s="67"/>
      <c r="E5" s="67"/>
      <c r="F5" s="67"/>
      <c r="G5" s="67"/>
      <c r="H5" s="67"/>
      <c r="I5" s="67"/>
      <c r="J5" s="67"/>
      <c r="K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4.200000000000003" x14ac:dyDescent="0.25">
      <c r="A9" s="61" t="s">
        <v>14</v>
      </c>
      <c r="B9" s="51" t="s">
        <v>66</v>
      </c>
      <c r="C9" s="52" t="s">
        <v>54</v>
      </c>
      <c r="D9" s="52" t="s">
        <v>55</v>
      </c>
      <c r="E9" s="52" t="s">
        <v>56</v>
      </c>
      <c r="F9" s="52" t="s">
        <v>84</v>
      </c>
      <c r="G9" s="52" t="s">
        <v>85</v>
      </c>
      <c r="H9" s="52" t="s">
        <v>64</v>
      </c>
      <c r="I9" s="52" t="s">
        <v>57</v>
      </c>
      <c r="J9" s="52" t="s">
        <v>58</v>
      </c>
      <c r="K9" s="52" t="s">
        <v>62</v>
      </c>
      <c r="L9" s="52" t="s">
        <v>79</v>
      </c>
      <c r="M9" s="52" t="s">
        <v>59</v>
      </c>
      <c r="N9" s="52" t="s">
        <v>86</v>
      </c>
      <c r="O9" s="52" t="s">
        <v>60</v>
      </c>
      <c r="P9" s="47" t="s">
        <v>61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62">
        <v>1</v>
      </c>
      <c r="B10" s="53">
        <v>62</v>
      </c>
      <c r="C10" s="54">
        <v>1.2621505838781111</v>
      </c>
      <c r="D10" s="54">
        <v>1.1962843999761354</v>
      </c>
      <c r="E10" s="54">
        <v>1.1880369312297966E-3</v>
      </c>
      <c r="F10" s="54">
        <v>0</v>
      </c>
      <c r="G10" s="54">
        <v>8.7756231567934861</v>
      </c>
      <c r="H10" s="54">
        <v>2.1777705795306823</v>
      </c>
      <c r="I10" s="54">
        <v>1.05174420413763E-2</v>
      </c>
      <c r="J10" s="54">
        <v>0.77391456128836211</v>
      </c>
      <c r="K10" s="54">
        <v>0</v>
      </c>
      <c r="L10" s="54">
        <v>1.5937717329905938</v>
      </c>
      <c r="M10" s="54">
        <v>0</v>
      </c>
      <c r="N10" s="54">
        <f>77.15/2</f>
        <v>38.575000000000003</v>
      </c>
      <c r="O10" s="54">
        <v>15.791220493429975</v>
      </c>
      <c r="P10" s="55" t="s">
        <v>116</v>
      </c>
    </row>
    <row r="11" spans="1:26" x14ac:dyDescent="0.25">
      <c r="A11" s="63">
        <v>2</v>
      </c>
      <c r="B11" s="53">
        <v>61</v>
      </c>
      <c r="C11" s="54">
        <v>1.2621505838781111</v>
      </c>
      <c r="D11" s="54">
        <v>1.1962843999761354</v>
      </c>
      <c r="E11" s="54">
        <v>0</v>
      </c>
      <c r="F11" s="54">
        <v>0</v>
      </c>
      <c r="G11" s="54">
        <v>8.7756231567934861</v>
      </c>
      <c r="H11" s="54">
        <v>0</v>
      </c>
      <c r="I11" s="54">
        <v>1.05174420413763E-2</v>
      </c>
      <c r="J11" s="54">
        <v>0.42798160150569836</v>
      </c>
      <c r="K11" s="54">
        <v>0</v>
      </c>
      <c r="L11" s="54">
        <v>1.5937717329905938</v>
      </c>
      <c r="M11" s="54">
        <v>77.150872817955118</v>
      </c>
      <c r="N11" s="54">
        <v>0</v>
      </c>
      <c r="O11" s="54">
        <v>90.417201735140523</v>
      </c>
      <c r="P11" s="55" t="s">
        <v>115</v>
      </c>
    </row>
    <row r="12" spans="1:26" x14ac:dyDescent="0.25">
      <c r="A12" s="63">
        <v>3</v>
      </c>
      <c r="B12" s="53">
        <v>22</v>
      </c>
      <c r="C12" s="54">
        <v>0.47434705479843259</v>
      </c>
      <c r="D12" s="54">
        <v>0.45536856671167997</v>
      </c>
      <c r="E12" s="54">
        <v>2.2611767566287886E-2</v>
      </c>
      <c r="F12" s="54">
        <v>0</v>
      </c>
      <c r="G12" s="54">
        <v>126.70522997769716</v>
      </c>
      <c r="H12" s="54">
        <v>2.6891825046000353</v>
      </c>
      <c r="I12" s="54">
        <v>0.15185416338189792</v>
      </c>
      <c r="J12" s="54">
        <v>0.7528150883144481</v>
      </c>
      <c r="K12" s="54">
        <v>0</v>
      </c>
      <c r="L12" s="54">
        <v>1.5937717329905938</v>
      </c>
      <c r="M12" s="54">
        <v>0</v>
      </c>
      <c r="N12" s="54">
        <v>77.150000000000006</v>
      </c>
      <c r="O12" s="54">
        <v>132.84518085606052</v>
      </c>
      <c r="P12" s="55" t="s">
        <v>114</v>
      </c>
    </row>
    <row r="13" spans="1:26" x14ac:dyDescent="0.25">
      <c r="A13" s="63">
        <v>4</v>
      </c>
      <c r="B13" s="53">
        <v>21</v>
      </c>
      <c r="C13" s="54">
        <v>1.2621505838781111</v>
      </c>
      <c r="D13" s="54">
        <v>1.1962843999761354</v>
      </c>
      <c r="E13" s="54">
        <v>2.2611767566287883E-2</v>
      </c>
      <c r="F13" s="54">
        <v>0</v>
      </c>
      <c r="G13" s="54">
        <v>8.7756231567934861</v>
      </c>
      <c r="H13" s="54">
        <v>2.6891825046000348</v>
      </c>
      <c r="I13" s="54">
        <v>1.05174420413763E-2</v>
      </c>
      <c r="J13" s="54">
        <v>0.7528150883144481</v>
      </c>
      <c r="K13" s="54">
        <v>0</v>
      </c>
      <c r="L13" s="54">
        <v>1.5937717329905938</v>
      </c>
      <c r="M13" s="54">
        <v>0</v>
      </c>
      <c r="N13" s="54">
        <v>77.150000000000006</v>
      </c>
      <c r="O13" s="54">
        <v>16.302956676160473</v>
      </c>
      <c r="P13" s="55" t="s">
        <v>113</v>
      </c>
    </row>
    <row r="14" spans="1:26" x14ac:dyDescent="0.25">
      <c r="A14" s="63">
        <v>5</v>
      </c>
      <c r="B14" s="53">
        <v>20</v>
      </c>
      <c r="C14" s="54">
        <v>1.2601163264758115</v>
      </c>
      <c r="D14" s="54">
        <v>1.2968960830834022</v>
      </c>
      <c r="E14" s="54">
        <v>1.324463028231007</v>
      </c>
      <c r="F14" s="54">
        <v>0</v>
      </c>
      <c r="G14" s="54">
        <v>8.935216861985996</v>
      </c>
      <c r="H14" s="54">
        <v>0</v>
      </c>
      <c r="I14" s="54">
        <v>1.0515444725606463E-2</v>
      </c>
      <c r="J14" s="54">
        <v>9.2361393852039314E-2</v>
      </c>
      <c r="K14" s="54">
        <v>0</v>
      </c>
      <c r="L14" s="54">
        <v>1.5937717329905938</v>
      </c>
      <c r="M14" s="54">
        <v>0</v>
      </c>
      <c r="N14" s="54">
        <v>0</v>
      </c>
      <c r="O14" s="54">
        <v>14.513340871344457</v>
      </c>
      <c r="P14" s="55" t="s">
        <v>112</v>
      </c>
    </row>
    <row r="15" spans="1:26" x14ac:dyDescent="0.25">
      <c r="A15" s="63">
        <v>6</v>
      </c>
      <c r="B15" s="53">
        <v>19</v>
      </c>
      <c r="C15" s="54">
        <v>0.88337587754325064</v>
      </c>
      <c r="D15" s="54">
        <v>0.3361913166623347</v>
      </c>
      <c r="E15" s="54">
        <v>9.2257154230009579</v>
      </c>
      <c r="F15" s="54">
        <v>0</v>
      </c>
      <c r="G15" s="54">
        <v>7.0180355001991419</v>
      </c>
      <c r="H15" s="54">
        <v>1.3438656473359682</v>
      </c>
      <c r="I15" s="54">
        <v>9.1353895961663878E-3</v>
      </c>
      <c r="J15" s="54">
        <v>6.8481595623293118E-2</v>
      </c>
      <c r="K15" s="54">
        <v>0</v>
      </c>
      <c r="L15" s="54">
        <v>1.5937717329905938</v>
      </c>
      <c r="M15" s="54">
        <v>0</v>
      </c>
      <c r="N15" s="54">
        <v>0</v>
      </c>
      <c r="O15" s="54">
        <v>20.478572482951705</v>
      </c>
      <c r="P15" s="55" t="s">
        <v>111</v>
      </c>
    </row>
    <row r="16" spans="1:26" x14ac:dyDescent="0.25">
      <c r="A16" s="63">
        <v>7</v>
      </c>
      <c r="B16" s="53">
        <v>15</v>
      </c>
      <c r="C16" s="54">
        <v>0.47439963299766741</v>
      </c>
      <c r="D16" s="54">
        <v>0.45541904127241267</v>
      </c>
      <c r="E16" s="54">
        <v>4.9545508753153333</v>
      </c>
      <c r="F16" s="54">
        <v>0</v>
      </c>
      <c r="G16" s="54">
        <v>13.196446416469302</v>
      </c>
      <c r="H16" s="54">
        <v>0.61924268042688424</v>
      </c>
      <c r="I16" s="54">
        <v>1.5396357103137689E-2</v>
      </c>
      <c r="J16" s="54">
        <v>0.42802904040446466</v>
      </c>
      <c r="K16" s="54">
        <v>0</v>
      </c>
      <c r="L16" s="54">
        <v>1.7439047058609163</v>
      </c>
      <c r="M16" s="54">
        <v>0</v>
      </c>
      <c r="N16" s="54">
        <v>0</v>
      </c>
      <c r="O16" s="54">
        <v>21.887388749850118</v>
      </c>
      <c r="P16" s="55" t="s">
        <v>107</v>
      </c>
    </row>
    <row r="17" spans="1:16" x14ac:dyDescent="0.25">
      <c r="A17" s="63">
        <v>8</v>
      </c>
      <c r="B17" s="53">
        <v>14</v>
      </c>
      <c r="C17" s="54">
        <v>2.1631964757395084</v>
      </c>
      <c r="D17" s="54">
        <v>2.0492336945958196</v>
      </c>
      <c r="E17" s="54">
        <v>22.592064257366154</v>
      </c>
      <c r="F17" s="54">
        <v>0</v>
      </c>
      <c r="G17" s="54">
        <v>14.447675074569263</v>
      </c>
      <c r="H17" s="54">
        <v>0.65803365219143761</v>
      </c>
      <c r="I17" s="54">
        <v>3.726326413247822E-2</v>
      </c>
      <c r="J17" s="54">
        <v>0.42802904040446466</v>
      </c>
      <c r="K17" s="54">
        <v>0</v>
      </c>
      <c r="L17" s="54">
        <v>2.6019907581482697</v>
      </c>
      <c r="M17" s="54">
        <v>0</v>
      </c>
      <c r="N17" s="54">
        <v>0</v>
      </c>
      <c r="O17" s="54">
        <v>44.977486217147394</v>
      </c>
      <c r="P17" s="55" t="s">
        <v>106</v>
      </c>
    </row>
    <row r="18" spans="1:16" x14ac:dyDescent="0.25">
      <c r="A18" s="63">
        <v>9</v>
      </c>
      <c r="B18" s="53">
        <v>13</v>
      </c>
      <c r="C18" s="54">
        <v>1.2695745779204379</v>
      </c>
      <c r="D18" s="54">
        <v>1.2033122769171816</v>
      </c>
      <c r="E18" s="54">
        <v>13.259225764082174</v>
      </c>
      <c r="F18" s="54">
        <v>0</v>
      </c>
      <c r="G18" s="54">
        <v>9.0671443001272909</v>
      </c>
      <c r="H18" s="54">
        <v>0.42547535624597299</v>
      </c>
      <c r="I18" s="54">
        <v>2.4127831937862981E-2</v>
      </c>
      <c r="J18" s="54">
        <v>0.42802904040446466</v>
      </c>
      <c r="K18" s="54">
        <v>0</v>
      </c>
      <c r="L18" s="54">
        <v>2.6019907581482697</v>
      </c>
      <c r="M18" s="54">
        <v>0</v>
      </c>
      <c r="N18" s="54">
        <v>0</v>
      </c>
      <c r="O18" s="54">
        <v>28.278879905783651</v>
      </c>
      <c r="P18" s="55" t="s">
        <v>105</v>
      </c>
    </row>
    <row r="19" spans="1:16" x14ac:dyDescent="0.25">
      <c r="A19" s="63">
        <v>10</v>
      </c>
      <c r="B19" s="53">
        <v>12</v>
      </c>
      <c r="C19" s="54">
        <v>0.6043248839155938</v>
      </c>
      <c r="D19" s="54">
        <v>0.57357282487792993</v>
      </c>
      <c r="E19" s="54">
        <v>6.3114685895921943</v>
      </c>
      <c r="F19" s="54">
        <v>0</v>
      </c>
      <c r="G19" s="54">
        <v>12.558888768160662</v>
      </c>
      <c r="H19" s="54">
        <v>0.58932531520554832</v>
      </c>
      <c r="I19" s="54">
        <v>3.3419425950929393E-2</v>
      </c>
      <c r="J19" s="54">
        <v>0.42802904040446466</v>
      </c>
      <c r="K19" s="54">
        <v>0</v>
      </c>
      <c r="L19" s="54">
        <v>2.6019907581482697</v>
      </c>
      <c r="M19" s="54">
        <v>0</v>
      </c>
      <c r="N19" s="54">
        <v>0</v>
      </c>
      <c r="O19" s="54">
        <v>23.701019606255592</v>
      </c>
      <c r="P19" s="55" t="s">
        <v>104</v>
      </c>
    </row>
    <row r="20" spans="1:16" x14ac:dyDescent="0.25">
      <c r="A20" s="63">
        <v>11</v>
      </c>
      <c r="B20" s="53">
        <v>11</v>
      </c>
      <c r="C20" s="54">
        <v>0.88336483385772568</v>
      </c>
      <c r="D20" s="54">
        <v>0.83771795227476975</v>
      </c>
      <c r="E20" s="54">
        <v>9.225715423000965</v>
      </c>
      <c r="F20" s="54">
        <v>0</v>
      </c>
      <c r="G20" s="54">
        <v>7.8261222314850301</v>
      </c>
      <c r="H20" s="54">
        <v>0.36724044905945485</v>
      </c>
      <c r="I20" s="54">
        <v>9.1307742104246217E-3</v>
      </c>
      <c r="J20" s="54">
        <v>0.42802904040446466</v>
      </c>
      <c r="K20" s="54">
        <v>0</v>
      </c>
      <c r="L20" s="54">
        <v>1.5937717329905938</v>
      </c>
      <c r="M20" s="54">
        <v>0</v>
      </c>
      <c r="N20" s="54">
        <v>0</v>
      </c>
      <c r="O20" s="54">
        <v>21.171092437283431</v>
      </c>
      <c r="P20" s="55" t="s">
        <v>103</v>
      </c>
    </row>
    <row r="21" spans="1:16" x14ac:dyDescent="0.25">
      <c r="A21" s="63">
        <v>12</v>
      </c>
      <c r="B21" s="53">
        <v>10</v>
      </c>
      <c r="C21" s="54">
        <v>3.9041406122689049</v>
      </c>
      <c r="D21" s="54">
        <v>3.6972482918952623</v>
      </c>
      <c r="E21" s="54">
        <v>40.774195303743312</v>
      </c>
      <c r="F21" s="54">
        <v>0</v>
      </c>
      <c r="G21" s="54">
        <v>26.07518810431133</v>
      </c>
      <c r="H21" s="54">
        <v>1.1876202344874693</v>
      </c>
      <c r="I21" s="54">
        <v>2.9485122663764997E-2</v>
      </c>
      <c r="J21" s="54">
        <v>0.42802904040446466</v>
      </c>
      <c r="K21" s="54">
        <v>0</v>
      </c>
      <c r="L21" s="54">
        <v>1.5937717329905938</v>
      </c>
      <c r="M21" s="54">
        <v>0</v>
      </c>
      <c r="N21" s="54">
        <v>0</v>
      </c>
      <c r="O21" s="54">
        <v>77.689678442765114</v>
      </c>
      <c r="P21" s="55" t="s">
        <v>102</v>
      </c>
    </row>
    <row r="22" spans="1:16" x14ac:dyDescent="0.25">
      <c r="A22" s="63">
        <v>13</v>
      </c>
      <c r="B22" s="53">
        <v>7</v>
      </c>
      <c r="C22" s="54">
        <v>0.57212459180539388</v>
      </c>
      <c r="D22" s="54">
        <v>0.54309127047727568</v>
      </c>
      <c r="E22" s="54">
        <v>1.1880369312297959E-3</v>
      </c>
      <c r="F22" s="54">
        <v>0</v>
      </c>
      <c r="G22" s="54">
        <v>12.355949196443996</v>
      </c>
      <c r="H22" s="54">
        <v>0</v>
      </c>
      <c r="I22" s="54">
        <v>3.3417743885713155E-2</v>
      </c>
      <c r="J22" s="54">
        <v>0.86111881260884926</v>
      </c>
      <c r="K22" s="54">
        <v>0</v>
      </c>
      <c r="L22" s="54">
        <v>3.6529215682405285</v>
      </c>
      <c r="M22" s="54">
        <v>0</v>
      </c>
      <c r="N22" s="54">
        <v>77.150000000000006</v>
      </c>
      <c r="O22" s="54">
        <v>18.019811220392988</v>
      </c>
      <c r="P22" s="55" t="s">
        <v>99</v>
      </c>
    </row>
    <row r="23" spans="1:16" x14ac:dyDescent="0.25">
      <c r="A23" s="63">
        <v>14</v>
      </c>
      <c r="B23" s="53">
        <v>6</v>
      </c>
      <c r="C23" s="54">
        <v>2.1046586700235559</v>
      </c>
      <c r="D23" s="54">
        <v>1.9938204919199018</v>
      </c>
      <c r="E23" s="54">
        <v>1.1880369312297959E-3</v>
      </c>
      <c r="F23" s="54">
        <v>0</v>
      </c>
      <c r="G23" s="54">
        <v>13.823393090536156</v>
      </c>
      <c r="H23" s="54">
        <v>0</v>
      </c>
      <c r="I23" s="54">
        <v>3.6254890764366388E-2</v>
      </c>
      <c r="J23" s="54">
        <v>0.86111881260884926</v>
      </c>
      <c r="K23" s="54">
        <v>0</v>
      </c>
      <c r="L23" s="54">
        <v>3.6529215682405285</v>
      </c>
      <c r="M23" s="54">
        <v>0</v>
      </c>
      <c r="N23" s="54">
        <v>77.150000000000006</v>
      </c>
      <c r="O23" s="54">
        <v>22.473355561024587</v>
      </c>
      <c r="P23" s="55" t="s">
        <v>98</v>
      </c>
    </row>
    <row r="24" spans="1:16" x14ac:dyDescent="0.25">
      <c r="A24" s="62">
        <v>15</v>
      </c>
      <c r="B24" s="53">
        <v>5</v>
      </c>
      <c r="C24" s="54">
        <v>2.1046586700235554</v>
      </c>
      <c r="D24" s="54">
        <v>1.9938204919198794</v>
      </c>
      <c r="E24" s="54">
        <v>1.1880369312297955E-3</v>
      </c>
      <c r="F24" s="54">
        <v>0</v>
      </c>
      <c r="G24" s="54">
        <v>13.823393090536001</v>
      </c>
      <c r="H24" s="54">
        <v>0</v>
      </c>
      <c r="I24" s="54">
        <v>3.6254890764366277E-2</v>
      </c>
      <c r="J24" s="54">
        <v>0.86111881260884404</v>
      </c>
      <c r="K24" s="54">
        <v>1.50922727509887</v>
      </c>
      <c r="L24" s="54">
        <v>2.1515918395373017</v>
      </c>
      <c r="M24" s="54">
        <v>0</v>
      </c>
      <c r="N24" s="54">
        <v>77.150000000000006</v>
      </c>
      <c r="O24" s="54">
        <v>22.481253107420045</v>
      </c>
      <c r="P24" s="55" t="s">
        <v>97</v>
      </c>
    </row>
    <row r="25" spans="1:16" x14ac:dyDescent="0.25">
      <c r="A25" s="62">
        <v>16</v>
      </c>
      <c r="B25" s="53">
        <v>4</v>
      </c>
      <c r="C25" s="54">
        <v>3.9039441092190601</v>
      </c>
      <c r="D25" s="54">
        <v>3.6970622021414759</v>
      </c>
      <c r="E25" s="54">
        <v>1.1880369312297959E-3</v>
      </c>
      <c r="F25" s="54">
        <v>0</v>
      </c>
      <c r="G25" s="54">
        <v>25.641095534324375</v>
      </c>
      <c r="H25" s="54">
        <v>0</v>
      </c>
      <c r="I25" s="54">
        <v>2.9483638619745102E-2</v>
      </c>
      <c r="J25" s="54">
        <v>0.86111881260884926</v>
      </c>
      <c r="K25" s="54">
        <v>0</v>
      </c>
      <c r="L25" s="54">
        <v>1.5937717329905938</v>
      </c>
      <c r="M25" s="54">
        <v>0</v>
      </c>
      <c r="N25" s="54">
        <v>77.150000000000006</v>
      </c>
      <c r="O25" s="54">
        <v>35.727664066835331</v>
      </c>
      <c r="P25" s="55" t="s">
        <v>96</v>
      </c>
    </row>
    <row r="26" spans="1:16" x14ac:dyDescent="0.25">
      <c r="A26" s="62">
        <v>17</v>
      </c>
      <c r="B26" s="53">
        <v>3</v>
      </c>
      <c r="C26" s="54">
        <v>1.2601163264758115</v>
      </c>
      <c r="D26" s="54">
        <v>1.194356301675511</v>
      </c>
      <c r="E26" s="54">
        <v>1.3244630282310084</v>
      </c>
      <c r="F26" s="54">
        <v>0</v>
      </c>
      <c r="G26" s="54">
        <v>8.9163291892884686</v>
      </c>
      <c r="H26" s="54">
        <v>0</v>
      </c>
      <c r="I26" s="54">
        <v>1.0500490669171419E-2</v>
      </c>
      <c r="J26" s="54">
        <v>0.45067223040534232</v>
      </c>
      <c r="K26" s="54">
        <v>0</v>
      </c>
      <c r="L26" s="54">
        <v>1.5937717329905938</v>
      </c>
      <c r="M26" s="54">
        <v>0</v>
      </c>
      <c r="N26" s="54">
        <v>0</v>
      </c>
      <c r="O26" s="54">
        <v>14.750209299735907</v>
      </c>
      <c r="P26" s="55" t="s">
        <v>95</v>
      </c>
    </row>
    <row r="27" spans="1:16" x14ac:dyDescent="0.25">
      <c r="A27" s="62">
        <v>18</v>
      </c>
      <c r="B27" s="53">
        <v>18</v>
      </c>
      <c r="C27" s="54">
        <v>0.89003805837956318</v>
      </c>
      <c r="D27" s="54">
        <v>0.2247043216099808</v>
      </c>
      <c r="E27" s="54">
        <v>0</v>
      </c>
      <c r="F27" s="54">
        <v>2.8658377496834002</v>
      </c>
      <c r="G27" s="54">
        <v>5.3433056346021681</v>
      </c>
      <c r="H27" s="54">
        <v>0</v>
      </c>
      <c r="I27" s="54">
        <v>3.4929732046805988E-2</v>
      </c>
      <c r="J27" s="54">
        <v>9.0766433794050569E-2</v>
      </c>
      <c r="K27" s="54">
        <v>0</v>
      </c>
      <c r="L27" s="54">
        <v>1.5937717329905938</v>
      </c>
      <c r="M27" s="54">
        <v>0</v>
      </c>
      <c r="N27" s="54">
        <v>0</v>
      </c>
      <c r="O27" s="54">
        <v>11.043353663106561</v>
      </c>
      <c r="P27" s="55" t="s">
        <v>110</v>
      </c>
    </row>
    <row r="28" spans="1:16" x14ac:dyDescent="0.25">
      <c r="A28" s="62">
        <v>19</v>
      </c>
      <c r="B28" s="53">
        <v>17</v>
      </c>
      <c r="C28" s="54">
        <v>0.4811232468631268</v>
      </c>
      <c r="D28" s="54">
        <v>0.30438996121267908</v>
      </c>
      <c r="E28" s="54">
        <v>0</v>
      </c>
      <c r="F28" s="54">
        <v>2.8657636995225584</v>
      </c>
      <c r="G28" s="54">
        <v>1.6415889428819714</v>
      </c>
      <c r="H28" s="54">
        <v>0</v>
      </c>
      <c r="I28" s="54">
        <v>1.0960876268672023E-2</v>
      </c>
      <c r="J28" s="54">
        <v>0.33107659949735024</v>
      </c>
      <c r="K28" s="54">
        <v>0</v>
      </c>
      <c r="L28" s="54">
        <v>2.3767912988427855</v>
      </c>
      <c r="M28" s="54">
        <v>0</v>
      </c>
      <c r="N28" s="54">
        <v>0</v>
      </c>
      <c r="O28" s="54">
        <v>8.0116946250891434</v>
      </c>
      <c r="P28" s="55" t="s">
        <v>109</v>
      </c>
    </row>
    <row r="29" spans="1:16" x14ac:dyDescent="0.25">
      <c r="A29" s="62">
        <v>20</v>
      </c>
      <c r="B29" s="53">
        <v>16</v>
      </c>
      <c r="C29" s="54">
        <v>0.48121561376935301</v>
      </c>
      <c r="D29" s="54">
        <v>0.30444839854487343</v>
      </c>
      <c r="E29" s="54">
        <v>0</v>
      </c>
      <c r="F29" s="54">
        <v>1.4918748170822604</v>
      </c>
      <c r="G29" s="54">
        <v>1.6014232278113636</v>
      </c>
      <c r="H29" s="54">
        <v>0</v>
      </c>
      <c r="I29" s="54">
        <v>1.0962980557411064E-2</v>
      </c>
      <c r="J29" s="54">
        <v>0.33114016017835812</v>
      </c>
      <c r="K29" s="54">
        <v>0</v>
      </c>
      <c r="L29" s="54">
        <v>2.3767912988427855</v>
      </c>
      <c r="M29" s="54">
        <v>0</v>
      </c>
      <c r="N29" s="54">
        <v>0</v>
      </c>
      <c r="O29" s="54">
        <v>6.597856496786406</v>
      </c>
      <c r="P29" s="55" t="s">
        <v>108</v>
      </c>
    </row>
    <row r="30" spans="1:16" x14ac:dyDescent="0.25">
      <c r="A30" s="62">
        <v>21</v>
      </c>
      <c r="B30" s="53">
        <v>9</v>
      </c>
      <c r="C30" s="54">
        <v>3.9102487745201708</v>
      </c>
      <c r="D30" s="54">
        <v>2.4711423154801118</v>
      </c>
      <c r="E30" s="54">
        <v>0</v>
      </c>
      <c r="F30" s="54">
        <v>2.8657636995225584</v>
      </c>
      <c r="G30" s="54">
        <v>17.249821329263675</v>
      </c>
      <c r="H30" s="54">
        <v>0</v>
      </c>
      <c r="I30" s="54">
        <v>0.11279439189458285</v>
      </c>
      <c r="J30" s="54">
        <v>0.33107659949735024</v>
      </c>
      <c r="K30" s="54">
        <v>0</v>
      </c>
      <c r="L30" s="54">
        <v>1.5937717329905938</v>
      </c>
      <c r="M30" s="54">
        <v>0</v>
      </c>
      <c r="N30" s="54">
        <v>0</v>
      </c>
      <c r="O30" s="54">
        <v>28.534618843169042</v>
      </c>
      <c r="P30" s="55" t="s">
        <v>101</v>
      </c>
    </row>
    <row r="31" spans="1:16" x14ac:dyDescent="0.25">
      <c r="A31" s="62">
        <v>22</v>
      </c>
      <c r="B31" s="53">
        <v>2</v>
      </c>
      <c r="C31" s="54">
        <v>1.2690369487347457</v>
      </c>
      <c r="D31" s="54">
        <v>0.79972636243122308</v>
      </c>
      <c r="E31" s="54">
        <v>0</v>
      </c>
      <c r="F31" s="54">
        <v>1.1834496299056327</v>
      </c>
      <c r="G31" s="54">
        <v>5.955624067118201</v>
      </c>
      <c r="H31" s="54">
        <v>0</v>
      </c>
      <c r="I31" s="54">
        <v>4.0238055068826113E-2</v>
      </c>
      <c r="J31" s="54">
        <v>0.33110686280387297</v>
      </c>
      <c r="K31" s="54">
        <v>0</v>
      </c>
      <c r="L31" s="54">
        <v>1.5937717329905938</v>
      </c>
      <c r="M31" s="54">
        <v>0</v>
      </c>
      <c r="N31" s="54">
        <v>0</v>
      </c>
      <c r="O31" s="54">
        <v>11.172953659053096</v>
      </c>
      <c r="P31" s="55" t="s">
        <v>94</v>
      </c>
    </row>
    <row r="32" spans="1:16" x14ac:dyDescent="0.25">
      <c r="A32" s="62">
        <v>23</v>
      </c>
      <c r="B32" s="53">
        <v>8</v>
      </c>
      <c r="C32" s="54">
        <v>0.45138064938292816</v>
      </c>
      <c r="D32" s="54">
        <v>0</v>
      </c>
      <c r="E32" s="54">
        <v>0</v>
      </c>
      <c r="F32" s="54">
        <v>9.7952994948057821</v>
      </c>
      <c r="G32" s="54">
        <v>0</v>
      </c>
      <c r="H32" s="54">
        <v>0</v>
      </c>
      <c r="I32" s="54">
        <v>0</v>
      </c>
      <c r="J32" s="54">
        <v>0.21611698256088238</v>
      </c>
      <c r="K32" s="54">
        <v>0</v>
      </c>
      <c r="L32" s="54">
        <v>1.5937717329905938</v>
      </c>
      <c r="M32" s="54">
        <v>0</v>
      </c>
      <c r="N32" s="54">
        <v>0</v>
      </c>
      <c r="O32" s="54">
        <v>12.056568859740185</v>
      </c>
      <c r="P32" s="55" t="s">
        <v>100</v>
      </c>
    </row>
    <row r="33" spans="1:16" x14ac:dyDescent="0.25">
      <c r="A33" s="62">
        <v>24</v>
      </c>
      <c r="B33" s="53">
        <v>1</v>
      </c>
      <c r="C33" s="54">
        <v>0.39370457579101426</v>
      </c>
      <c r="D33" s="54">
        <v>0</v>
      </c>
      <c r="E33" s="54">
        <v>0</v>
      </c>
      <c r="F33" s="54">
        <v>3.5266009755222019</v>
      </c>
      <c r="G33" s="54">
        <v>0</v>
      </c>
      <c r="H33" s="54">
        <v>0</v>
      </c>
      <c r="I33" s="54">
        <v>0</v>
      </c>
      <c r="J33" s="54">
        <v>0.1884333611517918</v>
      </c>
      <c r="K33" s="54">
        <v>0</v>
      </c>
      <c r="L33" s="54">
        <v>1.5937717329905938</v>
      </c>
      <c r="M33" s="54">
        <v>0</v>
      </c>
      <c r="N33" s="54">
        <v>0</v>
      </c>
      <c r="O33" s="54">
        <v>5.702510645455602</v>
      </c>
      <c r="P33" s="55" t="s">
        <v>93</v>
      </c>
    </row>
  </sheetData>
  <sheetProtection selectLockedCells="1"/>
  <sortState ref="A10:O33">
    <sortCondition ref="A10:A33"/>
  </sortState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8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0" orientation="landscape" r:id="rId1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  <pageSetUpPr fitToPage="1"/>
  </sheetPr>
  <dimension ref="A1:AA95"/>
  <sheetViews>
    <sheetView showGridLines="0" zoomScale="115" zoomScaleNormal="115" workbookViewId="0">
      <selection activeCell="C10" sqref="C10:N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2" customWidth="1"/>
    <col min="14" max="14" width="14.5546875" style="1" customWidth="1"/>
    <col min="15" max="15" width="72.88671875" style="1" customWidth="1"/>
    <col min="16" max="16" width="13" style="1" bestFit="1" customWidth="1"/>
    <col min="17" max="16384" width="11.44140625" style="2"/>
  </cols>
  <sheetData>
    <row r="1" spans="1:27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27" ht="15.9" customHeight="1" x14ac:dyDescent="0.25">
      <c r="A2" s="6" t="s">
        <v>2</v>
      </c>
      <c r="B2" s="66" t="s">
        <v>88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27" ht="15.9" customHeight="1" x14ac:dyDescent="3.9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P3" s="33"/>
      <c r="AA3" s="2" t="e">
        <f>"Quelle: "&amp;'[2]Daten water'!B3</f>
        <v>#REF!</v>
      </c>
    </row>
    <row r="4" spans="1:27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</row>
    <row r="5" spans="1:27" x14ac:dyDescent="0.25">
      <c r="A5" s="6" t="s">
        <v>3</v>
      </c>
      <c r="B5" s="66" t="s">
        <v>89</v>
      </c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</row>
    <row r="6" spans="1:27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3.4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8" t="s">
        <v>90</v>
      </c>
      <c r="K9" s="47" t="s">
        <v>58</v>
      </c>
      <c r="L9" s="47" t="s">
        <v>62</v>
      </c>
      <c r="M9" s="48" t="s">
        <v>79</v>
      </c>
      <c r="N9" s="48" t="s">
        <v>60</v>
      </c>
      <c r="O9" s="56" t="s">
        <v>61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25">
      <c r="A10" s="62">
        <v>1</v>
      </c>
      <c r="B10" s="59">
        <v>62</v>
      </c>
      <c r="C10" s="45">
        <v>11.472565222581592</v>
      </c>
      <c r="D10" s="45">
        <v>15.544936824534551</v>
      </c>
      <c r="E10" s="45">
        <v>5.3698768310310114E-3</v>
      </c>
      <c r="F10" s="45">
        <v>0</v>
      </c>
      <c r="G10" s="45">
        <v>84.93994527701642</v>
      </c>
      <c r="H10" s="45">
        <v>0</v>
      </c>
      <c r="I10" s="45">
        <v>0.10179914696509318</v>
      </c>
      <c r="J10" s="45">
        <v>211.7881782249566</v>
      </c>
      <c r="K10" s="45">
        <v>3.7370101677904772</v>
      </c>
      <c r="L10" s="45">
        <v>0</v>
      </c>
      <c r="M10" s="45">
        <v>4.2252402882936089</v>
      </c>
      <c r="N10" s="45">
        <v>331.81504502896934</v>
      </c>
      <c r="O10" s="57" t="s">
        <v>116</v>
      </c>
      <c r="P10" s="2"/>
    </row>
    <row r="11" spans="1:27" x14ac:dyDescent="0.25">
      <c r="A11" s="63">
        <v>2</v>
      </c>
      <c r="B11" s="59">
        <v>61</v>
      </c>
      <c r="C11" s="45">
        <v>11.472565222581592</v>
      </c>
      <c r="D11" s="45">
        <v>15.544936824534551</v>
      </c>
      <c r="E11" s="45">
        <v>0</v>
      </c>
      <c r="F11" s="45">
        <v>0</v>
      </c>
      <c r="G11" s="45">
        <v>84.93994527701642</v>
      </c>
      <c r="H11" s="45">
        <v>0</v>
      </c>
      <c r="I11" s="45">
        <v>0.10179914696509318</v>
      </c>
      <c r="J11" s="45">
        <v>211.7881782249566</v>
      </c>
      <c r="K11" s="45">
        <v>2.5625752873438139</v>
      </c>
      <c r="L11" s="45">
        <v>0</v>
      </c>
      <c r="M11" s="45">
        <v>4.2252402882936089</v>
      </c>
      <c r="N11" s="45">
        <v>330.63524027169166</v>
      </c>
      <c r="O11" s="57" t="s">
        <v>115</v>
      </c>
      <c r="P11" s="2"/>
    </row>
    <row r="12" spans="1:27" x14ac:dyDescent="0.25">
      <c r="A12" s="63">
        <v>3</v>
      </c>
      <c r="B12" s="59">
        <v>22</v>
      </c>
      <c r="C12" s="45">
        <v>4.3116705675430316</v>
      </c>
      <c r="D12" s="45">
        <v>5.9050830527046001</v>
      </c>
      <c r="E12" s="45">
        <v>0.71381457128585368</v>
      </c>
      <c r="F12" s="45">
        <v>0</v>
      </c>
      <c r="G12" s="45">
        <v>393.56455509477252</v>
      </c>
      <c r="H12" s="45">
        <v>0</v>
      </c>
      <c r="I12" s="45">
        <v>0.47168073694515517</v>
      </c>
      <c r="J12" s="45">
        <v>211.7881782249566</v>
      </c>
      <c r="K12" s="45">
        <v>3.6452554630954466</v>
      </c>
      <c r="L12" s="45">
        <v>0</v>
      </c>
      <c r="M12" s="45">
        <v>4.2252402882936089</v>
      </c>
      <c r="N12" s="45">
        <v>624.6254779995968</v>
      </c>
      <c r="O12" s="57" t="s">
        <v>114</v>
      </c>
      <c r="P12" s="2"/>
    </row>
    <row r="13" spans="1:27" x14ac:dyDescent="0.25">
      <c r="A13" s="63">
        <v>4</v>
      </c>
      <c r="B13" s="59">
        <v>21</v>
      </c>
      <c r="C13" s="45">
        <v>11.472565222581592</v>
      </c>
      <c r="D13" s="45">
        <v>15.544936824534551</v>
      </c>
      <c r="E13" s="45">
        <v>0.71381457128585346</v>
      </c>
      <c r="F13" s="45">
        <v>0</v>
      </c>
      <c r="G13" s="45">
        <v>84.93994527701642</v>
      </c>
      <c r="H13" s="45">
        <v>0</v>
      </c>
      <c r="I13" s="45">
        <v>0.10179914696509318</v>
      </c>
      <c r="J13" s="45">
        <v>211.7881782249566</v>
      </c>
      <c r="K13" s="45">
        <v>3.6452554630954461</v>
      </c>
      <c r="L13" s="45">
        <v>0</v>
      </c>
      <c r="M13" s="45">
        <v>4.2252402882936089</v>
      </c>
      <c r="N13" s="45">
        <v>332.43173501872917</v>
      </c>
      <c r="O13" s="57" t="s">
        <v>113</v>
      </c>
      <c r="P13" s="2"/>
    </row>
    <row r="14" spans="1:27" x14ac:dyDescent="0.25">
      <c r="A14" s="63">
        <v>5</v>
      </c>
      <c r="B14" s="59">
        <v>20</v>
      </c>
      <c r="C14" s="45">
        <v>11.454074441033411</v>
      </c>
      <c r="D14" s="45">
        <v>8.591500887815279</v>
      </c>
      <c r="E14" s="45">
        <v>13.288957497692168</v>
      </c>
      <c r="F14" s="45">
        <v>0</v>
      </c>
      <c r="G14" s="45">
        <v>86.484665275061701</v>
      </c>
      <c r="H14" s="45">
        <v>0</v>
      </c>
      <c r="I14" s="45">
        <v>0.10177981478900039</v>
      </c>
      <c r="J14" s="45">
        <v>214.73836269323576</v>
      </c>
      <c r="K14" s="45">
        <v>0.76251100832940688</v>
      </c>
      <c r="L14" s="45">
        <v>0</v>
      </c>
      <c r="M14" s="45">
        <v>4.2252402882936089</v>
      </c>
      <c r="N14" s="45">
        <v>339.6470919062503</v>
      </c>
      <c r="O14" s="57" t="s">
        <v>112</v>
      </c>
      <c r="P14" s="2"/>
    </row>
    <row r="15" spans="1:27" x14ac:dyDescent="0.25">
      <c r="A15" s="63">
        <v>6</v>
      </c>
      <c r="B15" s="59">
        <v>19</v>
      </c>
      <c r="C15" s="45">
        <v>8.0296182568251435</v>
      </c>
      <c r="D15" s="45">
        <v>5.2174429761403829</v>
      </c>
      <c r="E15" s="45">
        <v>46.25050475409634</v>
      </c>
      <c r="F15" s="45">
        <v>0</v>
      </c>
      <c r="G15" s="45">
        <v>45.190911817653507</v>
      </c>
      <c r="H15" s="45">
        <v>8.6534919867262463</v>
      </c>
      <c r="I15" s="45">
        <v>5.8825092242487241E-2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331.26116299079899</v>
      </c>
      <c r="O15" s="57" t="s">
        <v>111</v>
      </c>
      <c r="P15" s="2"/>
    </row>
    <row r="16" spans="1:27" x14ac:dyDescent="0.25">
      <c r="A16" s="63">
        <v>7</v>
      </c>
      <c r="B16" s="59">
        <v>15</v>
      </c>
      <c r="C16" s="45">
        <v>4.3121484873948397</v>
      </c>
      <c r="D16" s="45">
        <v>5.9057375916758081</v>
      </c>
      <c r="E16" s="45">
        <v>24.838234034607311</v>
      </c>
      <c r="F16" s="45">
        <v>0</v>
      </c>
      <c r="G16" s="45">
        <v>2287.0291837499813</v>
      </c>
      <c r="H16" s="45">
        <v>107.31874606730362</v>
      </c>
      <c r="I16" s="45">
        <v>2.6682878789525777</v>
      </c>
      <c r="J16" s="45">
        <v>211.81165352836081</v>
      </c>
      <c r="K16" s="45">
        <v>2.5628593316793875</v>
      </c>
      <c r="L16" s="45">
        <v>0</v>
      </c>
      <c r="M16" s="45">
        <v>4.497709004950555</v>
      </c>
      <c r="N16" s="45">
        <v>2650.9445596749056</v>
      </c>
      <c r="O16" s="57" t="s">
        <v>107</v>
      </c>
      <c r="P16" s="2"/>
    </row>
    <row r="17" spans="1:16" x14ac:dyDescent="0.25">
      <c r="A17" s="63">
        <v>8</v>
      </c>
      <c r="B17" s="59">
        <v>14</v>
      </c>
      <c r="C17" s="45">
        <v>19.662798539399027</v>
      </c>
      <c r="D17" s="45">
        <v>26.642425225605148</v>
      </c>
      <c r="E17" s="45">
        <v>113.25889943831351</v>
      </c>
      <c r="F17" s="45">
        <v>0</v>
      </c>
      <c r="G17" s="45">
        <v>122.84341000159614</v>
      </c>
      <c r="H17" s="45">
        <v>5.4560846851883333</v>
      </c>
      <c r="I17" s="45">
        <v>0.30859127829136879</v>
      </c>
      <c r="J17" s="45">
        <v>0</v>
      </c>
      <c r="K17" s="45">
        <v>2.5628593316793875</v>
      </c>
      <c r="L17" s="45">
        <v>0</v>
      </c>
      <c r="M17" s="45">
        <v>6.5214805391672108</v>
      </c>
      <c r="N17" s="45">
        <v>297.2565490392401</v>
      </c>
      <c r="O17" s="57" t="s">
        <v>106</v>
      </c>
      <c r="P17" s="2"/>
    </row>
    <row r="18" spans="1:16" x14ac:dyDescent="0.25">
      <c r="A18" s="63">
        <v>9</v>
      </c>
      <c r="B18" s="59">
        <v>13</v>
      </c>
      <c r="C18" s="45">
        <v>11.540047072172749</v>
      </c>
      <c r="D18" s="45">
        <v>15.636372442318837</v>
      </c>
      <c r="E18" s="45">
        <v>66.471363587523427</v>
      </c>
      <c r="F18" s="45">
        <v>0</v>
      </c>
      <c r="G18" s="45">
        <v>87.765081555949635</v>
      </c>
      <c r="H18" s="45">
        <v>4.1183726766596536</v>
      </c>
      <c r="I18" s="45">
        <v>0.23354443998040958</v>
      </c>
      <c r="J18" s="45">
        <v>0</v>
      </c>
      <c r="K18" s="45">
        <v>2.5628593316793875</v>
      </c>
      <c r="L18" s="45">
        <v>0</v>
      </c>
      <c r="M18" s="45">
        <v>6.5214805391672108</v>
      </c>
      <c r="N18" s="45">
        <v>194.84912164545131</v>
      </c>
      <c r="O18" s="57" t="s">
        <v>105</v>
      </c>
      <c r="P18" s="2"/>
    </row>
    <row r="19" spans="1:16" x14ac:dyDescent="0.25">
      <c r="A19" s="63">
        <v>10</v>
      </c>
      <c r="B19" s="59">
        <v>12</v>
      </c>
      <c r="C19" s="45">
        <v>5.4931295321733584</v>
      </c>
      <c r="D19" s="45">
        <v>7.4430042357523485</v>
      </c>
      <c r="E19" s="45">
        <v>31.640755716407185</v>
      </c>
      <c r="F19" s="45">
        <v>0</v>
      </c>
      <c r="G19" s="45">
        <v>134.05803979068904</v>
      </c>
      <c r="H19" s="45">
        <v>6.2906677504602522</v>
      </c>
      <c r="I19" s="45">
        <v>0.35673082361154052</v>
      </c>
      <c r="J19" s="45">
        <v>0</v>
      </c>
      <c r="K19" s="45">
        <v>2.5628593316793875</v>
      </c>
      <c r="L19" s="45">
        <v>0</v>
      </c>
      <c r="M19" s="45">
        <v>6.5214805391672108</v>
      </c>
      <c r="N19" s="45">
        <v>194.36666771994032</v>
      </c>
      <c r="O19" s="57" t="s">
        <v>104</v>
      </c>
      <c r="P19" s="2"/>
    </row>
    <row r="20" spans="1:16" x14ac:dyDescent="0.25">
      <c r="A20" s="63">
        <v>11</v>
      </c>
      <c r="B20" s="59">
        <v>11</v>
      </c>
      <c r="C20" s="45">
        <v>8.0295178730800476</v>
      </c>
      <c r="D20" s="45">
        <v>10.879724424910556</v>
      </c>
      <c r="E20" s="45">
        <v>46.250504754096369</v>
      </c>
      <c r="F20" s="45">
        <v>0</v>
      </c>
      <c r="G20" s="45">
        <v>50.394387379086659</v>
      </c>
      <c r="H20" s="45">
        <v>2.3647544599696571</v>
      </c>
      <c r="I20" s="45">
        <v>5.8795372602275291E-2</v>
      </c>
      <c r="J20" s="45">
        <v>211.81165352836081</v>
      </c>
      <c r="K20" s="45">
        <v>2.5628593316793875</v>
      </c>
      <c r="L20" s="45">
        <v>0</v>
      </c>
      <c r="M20" s="45">
        <v>4.2252402882936089</v>
      </c>
      <c r="N20" s="45">
        <v>336.57743741207935</v>
      </c>
      <c r="O20" s="57" t="s">
        <v>103</v>
      </c>
      <c r="P20" s="2"/>
    </row>
    <row r="21" spans="1:16" x14ac:dyDescent="0.25">
      <c r="A21" s="63">
        <v>12</v>
      </c>
      <c r="B21" s="59">
        <v>10</v>
      </c>
      <c r="C21" s="45">
        <v>35.48745164365441</v>
      </c>
      <c r="D21" s="45">
        <v>48.084293543915763</v>
      </c>
      <c r="E21" s="45">
        <v>204.40985086518171</v>
      </c>
      <c r="F21" s="45">
        <v>0</v>
      </c>
      <c r="G21" s="45">
        <v>221.7079915373275</v>
      </c>
      <c r="H21" s="45">
        <v>9.8471507522866695</v>
      </c>
      <c r="I21" s="45">
        <v>0.24416744186657999</v>
      </c>
      <c r="J21" s="45">
        <v>211.81165352836081</v>
      </c>
      <c r="K21" s="45">
        <v>2.5628593316793875</v>
      </c>
      <c r="L21" s="45">
        <v>0</v>
      </c>
      <c r="M21" s="45">
        <v>4.2252402882936089</v>
      </c>
      <c r="N21" s="45">
        <v>738.38065893256658</v>
      </c>
      <c r="O21" s="57" t="s">
        <v>102</v>
      </c>
      <c r="P21" s="2"/>
    </row>
    <row r="22" spans="1:16" x14ac:dyDescent="0.25">
      <c r="A22" s="63">
        <v>13</v>
      </c>
      <c r="B22" s="59">
        <v>7</v>
      </c>
      <c r="C22" s="45">
        <v>5.2004386630019797</v>
      </c>
      <c r="D22" s="45">
        <v>7.0464180336158773</v>
      </c>
      <c r="E22" s="45">
        <v>5.3698768310310079E-3</v>
      </c>
      <c r="F22" s="45">
        <v>0</v>
      </c>
      <c r="G22" s="45">
        <v>131.89179071543089</v>
      </c>
      <c r="H22" s="45">
        <v>0</v>
      </c>
      <c r="I22" s="45">
        <v>0.35671286864993118</v>
      </c>
      <c r="J22" s="45">
        <v>0</v>
      </c>
      <c r="K22" s="45">
        <v>4.0063039056144136</v>
      </c>
      <c r="L22" s="45">
        <v>0</v>
      </c>
      <c r="M22" s="45">
        <v>8.4287615557658278</v>
      </c>
      <c r="N22" s="45">
        <v>156.93579561890994</v>
      </c>
      <c r="O22" s="57" t="s">
        <v>99</v>
      </c>
      <c r="P22" s="2"/>
    </row>
    <row r="23" spans="1:16" x14ac:dyDescent="0.25">
      <c r="A23" s="63">
        <v>14</v>
      </c>
      <c r="B23" s="59">
        <v>6</v>
      </c>
      <c r="C23" s="45">
        <v>19.130707675882913</v>
      </c>
      <c r="D23" s="45">
        <v>25.921460149548118</v>
      </c>
      <c r="E23" s="45">
        <v>5.3698768310310079E-3</v>
      </c>
      <c r="F23" s="45">
        <v>0</v>
      </c>
      <c r="G23" s="45">
        <v>117.48745542704614</v>
      </c>
      <c r="H23" s="45">
        <v>0</v>
      </c>
      <c r="I23" s="45">
        <v>0.30024055449126597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175.2802991451797</v>
      </c>
      <c r="O23" s="57" t="s">
        <v>98</v>
      </c>
      <c r="P23" s="2"/>
    </row>
    <row r="24" spans="1:16" x14ac:dyDescent="0.25">
      <c r="A24" s="62">
        <v>15</v>
      </c>
      <c r="B24" s="60">
        <v>5</v>
      </c>
      <c r="C24" s="45">
        <v>19.130707675882903</v>
      </c>
      <c r="D24" s="45">
        <v>25.921460149547826</v>
      </c>
      <c r="E24" s="45">
        <v>5.3698768310310062E-3</v>
      </c>
      <c r="F24" s="45">
        <v>0</v>
      </c>
      <c r="G24" s="45">
        <v>117.48745542704482</v>
      </c>
      <c r="H24" s="45">
        <v>0</v>
      </c>
      <c r="I24" s="45">
        <v>0.30024055449126502</v>
      </c>
      <c r="J24" s="45">
        <v>0</v>
      </c>
      <c r="K24" s="45">
        <v>4.0063039056143861</v>
      </c>
      <c r="L24" s="45">
        <v>15.221919408506324</v>
      </c>
      <c r="M24" s="45">
        <v>5.7040743891963732</v>
      </c>
      <c r="N24" s="45">
        <v>187.77753138711492</v>
      </c>
      <c r="O24" s="57" t="s">
        <v>97</v>
      </c>
      <c r="P24" s="2"/>
    </row>
    <row r="25" spans="1:16" x14ac:dyDescent="0.25">
      <c r="A25" s="62">
        <v>16</v>
      </c>
      <c r="B25" s="60">
        <v>4</v>
      </c>
      <c r="C25" s="45">
        <v>35.485665490651293</v>
      </c>
      <c r="D25" s="45">
        <v>48.08187336716805</v>
      </c>
      <c r="E25" s="45">
        <v>5.3698768310310079E-3</v>
      </c>
      <c r="F25" s="45">
        <v>0</v>
      </c>
      <c r="G25" s="45">
        <v>217.92819237355013</v>
      </c>
      <c r="H25" s="45">
        <v>0</v>
      </c>
      <c r="I25" s="45">
        <v>0.24415515244061806</v>
      </c>
      <c r="J25" s="45">
        <v>211.80099263264972</v>
      </c>
      <c r="K25" s="45">
        <v>4.0063039056144136</v>
      </c>
      <c r="L25" s="45">
        <v>0</v>
      </c>
      <c r="M25" s="45">
        <v>4.2252402882936089</v>
      </c>
      <c r="N25" s="45">
        <v>521.77779308719892</v>
      </c>
      <c r="O25" s="57" t="s">
        <v>96</v>
      </c>
      <c r="P25" s="2"/>
    </row>
    <row r="26" spans="1:16" x14ac:dyDescent="0.25">
      <c r="A26" s="62">
        <v>17</v>
      </c>
      <c r="B26" s="59">
        <v>3</v>
      </c>
      <c r="C26" s="45">
        <v>11.454074441033411</v>
      </c>
      <c r="D26" s="45">
        <v>15.519882442587164</v>
      </c>
      <c r="E26" s="45">
        <v>13.288957497692181</v>
      </c>
      <c r="F26" s="45">
        <v>0</v>
      </c>
      <c r="G26" s="45">
        <v>86.301850008649978</v>
      </c>
      <c r="H26" s="45">
        <v>0</v>
      </c>
      <c r="I26" s="45">
        <v>0.10163507330311754</v>
      </c>
      <c r="J26" s="45">
        <v>211.44683094454734</v>
      </c>
      <c r="K26" s="45">
        <v>2.6383540867039224</v>
      </c>
      <c r="L26" s="45">
        <v>0</v>
      </c>
      <c r="M26" s="45">
        <v>4.2252402882936089</v>
      </c>
      <c r="N26" s="45">
        <v>344.97682478281075</v>
      </c>
      <c r="O26" s="57" t="s">
        <v>95</v>
      </c>
      <c r="P26" s="2"/>
    </row>
    <row r="27" spans="1:16" x14ac:dyDescent="0.25">
      <c r="A27" s="62">
        <v>18</v>
      </c>
      <c r="B27" s="59">
        <v>18</v>
      </c>
      <c r="C27" s="45">
        <v>8.0282844543854885</v>
      </c>
      <c r="D27" s="45">
        <v>3.4872464765944748</v>
      </c>
      <c r="E27" s="45">
        <v>0</v>
      </c>
      <c r="F27" s="45">
        <v>4830.4907087504862</v>
      </c>
      <c r="G27" s="45">
        <v>34.406901153638493</v>
      </c>
      <c r="H27" s="45">
        <v>0</v>
      </c>
      <c r="I27" s="45">
        <v>0.22492141008643857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5172.2411369101119</v>
      </c>
      <c r="O27" s="57" t="s">
        <v>110</v>
      </c>
      <c r="P27" s="2"/>
    </row>
    <row r="28" spans="1:16" x14ac:dyDescent="0.25">
      <c r="A28" s="62">
        <v>19</v>
      </c>
      <c r="B28" s="59">
        <v>17</v>
      </c>
      <c r="C28" s="45">
        <v>4.31137469171661</v>
      </c>
      <c r="D28" s="45">
        <v>3.9472377602832429</v>
      </c>
      <c r="E28" s="45">
        <v>0</v>
      </c>
      <c r="F28" s="45">
        <v>4830.365894073183</v>
      </c>
      <c r="G28" s="45">
        <v>17.248399899216274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5153.9671271697089</v>
      </c>
      <c r="O28" s="57" t="s">
        <v>109</v>
      </c>
      <c r="P28" s="2"/>
    </row>
    <row r="29" spans="1:16" x14ac:dyDescent="0.25">
      <c r="A29" s="62">
        <v>20</v>
      </c>
      <c r="B29" s="59">
        <v>16</v>
      </c>
      <c r="C29" s="45">
        <v>4.3122023971838734</v>
      </c>
      <c r="D29" s="45">
        <v>3.9479955580875088</v>
      </c>
      <c r="E29" s="45">
        <v>0</v>
      </c>
      <c r="F29" s="45">
        <v>1.5177640923251838</v>
      </c>
      <c r="G29" s="45">
        <v>16.82637322878832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324.7546111443001</v>
      </c>
      <c r="O29" s="57" t="s">
        <v>108</v>
      </c>
      <c r="P29" s="2"/>
    </row>
    <row r="30" spans="1:16" x14ac:dyDescent="0.25">
      <c r="A30" s="62">
        <v>21</v>
      </c>
      <c r="B30" s="59">
        <v>9</v>
      </c>
      <c r="C30" s="45">
        <v>35.481083579847351</v>
      </c>
      <c r="D30" s="45">
        <v>32.1382615137884</v>
      </c>
      <c r="E30" s="45">
        <v>0</v>
      </c>
      <c r="F30" s="45">
        <v>4830.365894073183</v>
      </c>
      <c r="G30" s="45">
        <v>145.42672733805938</v>
      </c>
      <c r="H30" s="45">
        <v>0</v>
      </c>
      <c r="I30" s="45">
        <v>0.93413983945965517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5340.4376224853067</v>
      </c>
      <c r="O30" s="57" t="s">
        <v>101</v>
      </c>
      <c r="P30" s="2"/>
    </row>
    <row r="31" spans="1:16" x14ac:dyDescent="0.25">
      <c r="A31" s="62">
        <v>22</v>
      </c>
      <c r="B31" s="59">
        <v>2</v>
      </c>
      <c r="C31" s="45">
        <v>11.472826572403958</v>
      </c>
      <c r="D31" s="45">
        <v>10.391923342941013</v>
      </c>
      <c r="E31" s="45">
        <v>0</v>
      </c>
      <c r="F31" s="45">
        <v>1.2036644781639541</v>
      </c>
      <c r="G31" s="45">
        <v>57.644952764396201</v>
      </c>
      <c r="H31" s="45">
        <v>0</v>
      </c>
      <c r="I31" s="45">
        <v>0.38946729303819549</v>
      </c>
      <c r="J31" s="45">
        <v>289.79912757382027</v>
      </c>
      <c r="K31" s="45">
        <v>2.0938274177117027</v>
      </c>
      <c r="L31" s="45">
        <v>0</v>
      </c>
      <c r="M31" s="45">
        <v>4.2252402882936089</v>
      </c>
      <c r="N31" s="45">
        <v>377.22102973076886</v>
      </c>
      <c r="O31" s="57" t="s">
        <v>94</v>
      </c>
      <c r="P31" s="2"/>
    </row>
    <row r="32" spans="1:16" x14ac:dyDescent="0.25">
      <c r="A32" s="62">
        <v>23</v>
      </c>
      <c r="B32" s="59">
        <v>8</v>
      </c>
      <c r="C32" s="45">
        <v>3.8913723713956427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17249.619834854897</v>
      </c>
      <c r="O32" s="57" t="s">
        <v>100</v>
      </c>
      <c r="P32" s="2"/>
    </row>
    <row r="33" spans="1:16" x14ac:dyDescent="0.25">
      <c r="A33" s="62">
        <v>24</v>
      </c>
      <c r="B33" s="59">
        <v>1</v>
      </c>
      <c r="C33" s="45">
        <v>3.3929049292955558</v>
      </c>
      <c r="D33" s="45">
        <v>0</v>
      </c>
      <c r="E33" s="45">
        <v>0</v>
      </c>
      <c r="F33" s="45">
        <v>3.5868398752491917</v>
      </c>
      <c r="G33" s="45">
        <v>0</v>
      </c>
      <c r="H33" s="45">
        <v>0</v>
      </c>
      <c r="I33" s="45">
        <v>0</v>
      </c>
      <c r="J33" s="45">
        <v>635.98664078711465</v>
      </c>
      <c r="K33" s="45">
        <v>1.4729383455534697</v>
      </c>
      <c r="L33" s="45">
        <v>0</v>
      </c>
      <c r="M33" s="45">
        <v>4.2252402882936089</v>
      </c>
      <c r="N33" s="45">
        <v>648.66456422550652</v>
      </c>
      <c r="O33" s="57" t="s">
        <v>93</v>
      </c>
      <c r="P33" s="2"/>
    </row>
    <row r="70" spans="14:14" x14ac:dyDescent="0.25">
      <c r="N70" s="2"/>
    </row>
    <row r="71" spans="14:14" x14ac:dyDescent="0.25">
      <c r="N71" s="2"/>
    </row>
    <row r="72" spans="14:14" x14ac:dyDescent="0.25">
      <c r="N72" s="2"/>
    </row>
    <row r="73" spans="14:14" x14ac:dyDescent="0.25">
      <c r="N73" s="2"/>
    </row>
    <row r="74" spans="14:14" x14ac:dyDescent="0.25">
      <c r="N74" s="2"/>
    </row>
    <row r="75" spans="14:14" x14ac:dyDescent="0.25">
      <c r="N75" s="2"/>
    </row>
    <row r="76" spans="14:14" x14ac:dyDescent="0.25">
      <c r="N76" s="2"/>
    </row>
    <row r="77" spans="14:14" x14ac:dyDescent="0.25">
      <c r="N77" s="2"/>
    </row>
    <row r="78" spans="14:14" x14ac:dyDescent="0.25">
      <c r="N78" s="2"/>
    </row>
    <row r="79" spans="14:14" x14ac:dyDescent="0.25">
      <c r="N79" s="2"/>
    </row>
    <row r="80" spans="14:14" x14ac:dyDescent="0.25">
      <c r="N80" s="2"/>
    </row>
    <row r="81" spans="14:14" x14ac:dyDescent="0.25">
      <c r="N81" s="2"/>
    </row>
    <row r="82" spans="14:14" x14ac:dyDescent="0.25">
      <c r="N82" s="2"/>
    </row>
    <row r="83" spans="14:14" x14ac:dyDescent="0.25">
      <c r="N83" s="2"/>
    </row>
    <row r="84" spans="14:14" x14ac:dyDescent="0.25">
      <c r="N84" s="2"/>
    </row>
    <row r="85" spans="14:14" x14ac:dyDescent="0.25">
      <c r="N85" s="2"/>
    </row>
    <row r="86" spans="14:14" x14ac:dyDescent="0.25">
      <c r="N86" s="2"/>
    </row>
    <row r="87" spans="14:14" x14ac:dyDescent="0.25">
      <c r="N87" s="2"/>
    </row>
    <row r="88" spans="14:14" x14ac:dyDescent="0.25">
      <c r="N88" s="2"/>
    </row>
    <row r="89" spans="14:14" x14ac:dyDescent="0.25">
      <c r="N89" s="2"/>
    </row>
    <row r="90" spans="14:14" x14ac:dyDescent="0.25">
      <c r="N90" s="2"/>
    </row>
    <row r="91" spans="14:14" x14ac:dyDescent="0.25">
      <c r="N91" s="2"/>
    </row>
    <row r="92" spans="14:14" x14ac:dyDescent="0.25">
      <c r="N92" s="2"/>
    </row>
    <row r="93" spans="14:14" x14ac:dyDescent="0.25">
      <c r="N93" s="2"/>
    </row>
    <row r="94" spans="14:14" x14ac:dyDescent="0.25">
      <c r="N94" s="2"/>
    </row>
    <row r="95" spans="14:14" x14ac:dyDescent="0.2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38" orientation="landscape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2"/>
    <pageSetUpPr fitToPage="1"/>
  </sheetPr>
  <dimension ref="A2:K69"/>
  <sheetViews>
    <sheetView zoomScaleNormal="100" workbookViewId="0">
      <selection activeCell="L18" sqref="L18"/>
    </sheetView>
  </sheetViews>
  <sheetFormatPr baseColWidth="10" defaultColWidth="11.44140625" defaultRowHeight="13.2" x14ac:dyDescent="0.25"/>
  <cols>
    <col min="1" max="1" width="5.44140625" style="39" customWidth="1"/>
    <col min="2" max="2" width="12.21875" style="39" customWidth="1"/>
    <col min="3" max="4" width="16.77734375" style="39" customWidth="1"/>
    <col min="5" max="5" width="22.109375" style="39" customWidth="1"/>
    <col min="6" max="6" width="21" style="39" customWidth="1"/>
    <col min="7" max="7" width="21.109375" style="39" customWidth="1"/>
    <col min="8" max="8" width="16.77734375" style="39" customWidth="1"/>
    <col min="9" max="9" width="18.88671875" style="39" customWidth="1"/>
    <col min="10" max="22" width="16.777343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50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43</v>
      </c>
      <c r="C4" s="36" t="s">
        <v>44</v>
      </c>
      <c r="D4" s="37" t="s">
        <v>5</v>
      </c>
      <c r="E4" s="36" t="s">
        <v>45</v>
      </c>
      <c r="F4" s="36" t="s">
        <v>49</v>
      </c>
      <c r="G4" s="36" t="s">
        <v>46</v>
      </c>
      <c r="H4" s="36" t="s">
        <v>37</v>
      </c>
      <c r="I4" s="36" t="s">
        <v>6</v>
      </c>
    </row>
    <row r="5" spans="1:11" ht="24.9" customHeight="1" x14ac:dyDescent="0.25">
      <c r="B5" s="43">
        <v>1</v>
      </c>
      <c r="C5" s="44" t="s">
        <v>15</v>
      </c>
      <c r="D5" s="44" t="s">
        <v>7</v>
      </c>
      <c r="E5" s="44" t="s">
        <v>10</v>
      </c>
      <c r="F5" s="44" t="s">
        <v>27</v>
      </c>
      <c r="G5" s="44" t="s">
        <v>10</v>
      </c>
      <c r="H5" s="44" t="s">
        <v>10</v>
      </c>
      <c r="I5" s="44" t="s">
        <v>42</v>
      </c>
    </row>
    <row r="6" spans="1:11" ht="24.9" customHeight="1" x14ac:dyDescent="0.25">
      <c r="B6" s="43">
        <v>2</v>
      </c>
      <c r="C6" s="44" t="s">
        <v>15</v>
      </c>
      <c r="D6" s="44" t="s">
        <v>8</v>
      </c>
      <c r="E6" s="44" t="s">
        <v>10</v>
      </c>
      <c r="F6" s="44" t="s">
        <v>27</v>
      </c>
      <c r="G6" s="44" t="s">
        <v>11</v>
      </c>
      <c r="H6" s="44" t="s">
        <v>38</v>
      </c>
      <c r="I6" s="44" t="s">
        <v>42</v>
      </c>
    </row>
    <row r="7" spans="1:11" ht="24.9" customHeight="1" x14ac:dyDescent="0.25">
      <c r="B7" s="43">
        <v>3</v>
      </c>
      <c r="C7" s="44" t="s">
        <v>15</v>
      </c>
      <c r="D7" s="44" t="s">
        <v>9</v>
      </c>
      <c r="E7" s="44" t="s">
        <v>21</v>
      </c>
      <c r="F7" s="44" t="s">
        <v>10</v>
      </c>
      <c r="G7" s="44" t="s">
        <v>11</v>
      </c>
      <c r="H7" s="44" t="s">
        <v>38</v>
      </c>
      <c r="I7" s="44" t="s">
        <v>42</v>
      </c>
    </row>
    <row r="8" spans="1:11" ht="24.9" customHeight="1" x14ac:dyDescent="0.25">
      <c r="B8" s="43">
        <v>4</v>
      </c>
      <c r="C8" s="44" t="s">
        <v>15</v>
      </c>
      <c r="D8" s="44" t="s">
        <v>9</v>
      </c>
      <c r="E8" s="44" t="s">
        <v>22</v>
      </c>
      <c r="F8" s="44" t="s">
        <v>10</v>
      </c>
      <c r="G8" s="44" t="s">
        <v>31</v>
      </c>
      <c r="H8" s="44" t="s">
        <v>38</v>
      </c>
      <c r="I8" s="44" t="s">
        <v>42</v>
      </c>
    </row>
    <row r="9" spans="1:11" ht="24.9" customHeight="1" x14ac:dyDescent="0.25">
      <c r="B9" s="43">
        <v>5</v>
      </c>
      <c r="C9" s="44" t="s">
        <v>18</v>
      </c>
      <c r="D9" s="44" t="s">
        <v>16</v>
      </c>
      <c r="E9" s="44" t="s">
        <v>23</v>
      </c>
      <c r="F9" s="44" t="s">
        <v>10</v>
      </c>
      <c r="G9" s="44" t="s">
        <v>32</v>
      </c>
      <c r="H9" s="44" t="s">
        <v>38</v>
      </c>
      <c r="I9" s="44" t="s">
        <v>48</v>
      </c>
    </row>
    <row r="10" spans="1:11" ht="24.9" customHeight="1" x14ac:dyDescent="0.25">
      <c r="B10" s="43">
        <v>6</v>
      </c>
      <c r="C10" s="44" t="s">
        <v>18</v>
      </c>
      <c r="D10" s="44" t="s">
        <v>9</v>
      </c>
      <c r="E10" s="44" t="s">
        <v>22</v>
      </c>
      <c r="F10" s="44" t="s">
        <v>10</v>
      </c>
      <c r="G10" s="44" t="s">
        <v>31</v>
      </c>
      <c r="H10" s="44" t="s">
        <v>38</v>
      </c>
      <c r="I10" s="44" t="s">
        <v>41</v>
      </c>
    </row>
    <row r="11" spans="1:11" ht="24.9" customHeight="1" x14ac:dyDescent="0.25">
      <c r="B11" s="43">
        <v>7</v>
      </c>
      <c r="C11" s="44" t="s">
        <v>18</v>
      </c>
      <c r="D11" s="44" t="s">
        <v>9</v>
      </c>
      <c r="E11" s="44" t="s">
        <v>22</v>
      </c>
      <c r="F11" s="44" t="s">
        <v>10</v>
      </c>
      <c r="G11" s="44" t="s">
        <v>33</v>
      </c>
      <c r="H11" s="44" t="s">
        <v>38</v>
      </c>
      <c r="I11" s="44" t="s">
        <v>41</v>
      </c>
    </row>
    <row r="12" spans="1:11" ht="24.9" customHeight="1" x14ac:dyDescent="0.25">
      <c r="B12" s="43">
        <v>8</v>
      </c>
      <c r="C12" s="44" t="s">
        <v>15</v>
      </c>
      <c r="D12" s="44" t="s">
        <v>7</v>
      </c>
      <c r="E12" s="44" t="s">
        <v>10</v>
      </c>
      <c r="F12" s="44" t="s">
        <v>28</v>
      </c>
      <c r="G12" s="44" t="s">
        <v>10</v>
      </c>
      <c r="H12" s="44" t="s">
        <v>10</v>
      </c>
      <c r="I12" s="44" t="s">
        <v>42</v>
      </c>
    </row>
    <row r="13" spans="1:11" ht="24.9" customHeight="1" x14ac:dyDescent="0.25">
      <c r="B13" s="43">
        <v>9</v>
      </c>
      <c r="C13" s="44" t="s">
        <v>15</v>
      </c>
      <c r="D13" s="44" t="s">
        <v>8</v>
      </c>
      <c r="E13" s="44" t="s">
        <v>10</v>
      </c>
      <c r="F13" s="44" t="s">
        <v>28</v>
      </c>
      <c r="G13" s="44" t="s">
        <v>31</v>
      </c>
      <c r="H13" s="44" t="s">
        <v>38</v>
      </c>
      <c r="I13" s="44" t="s">
        <v>42</v>
      </c>
    </row>
    <row r="14" spans="1:11" ht="24.9" customHeight="1" x14ac:dyDescent="0.25">
      <c r="B14" s="43">
        <v>10</v>
      </c>
      <c r="C14" s="44" t="s">
        <v>15</v>
      </c>
      <c r="D14" s="44" t="s">
        <v>9</v>
      </c>
      <c r="E14" s="44" t="s">
        <v>24</v>
      </c>
      <c r="F14" s="44" t="s">
        <v>10</v>
      </c>
      <c r="G14" s="44" t="s">
        <v>31</v>
      </c>
      <c r="H14" s="44" t="s">
        <v>38</v>
      </c>
      <c r="I14" s="44" t="s">
        <v>42</v>
      </c>
    </row>
    <row r="15" spans="1:11" ht="24.9" customHeight="1" x14ac:dyDescent="0.25">
      <c r="B15" s="43">
        <v>11</v>
      </c>
      <c r="C15" s="44" t="s">
        <v>15</v>
      </c>
      <c r="D15" s="44" t="s">
        <v>9</v>
      </c>
      <c r="E15" s="44" t="s">
        <v>24</v>
      </c>
      <c r="F15" s="44" t="s">
        <v>10</v>
      </c>
      <c r="G15" s="44" t="s">
        <v>12</v>
      </c>
      <c r="H15" s="44" t="s">
        <v>38</v>
      </c>
      <c r="I15" s="44" t="s">
        <v>42</v>
      </c>
    </row>
    <row r="16" spans="1:11" ht="24.9" customHeight="1" x14ac:dyDescent="0.25">
      <c r="B16" s="43">
        <v>12</v>
      </c>
      <c r="C16" s="44" t="s">
        <v>19</v>
      </c>
      <c r="D16" s="44" t="s">
        <v>9</v>
      </c>
      <c r="E16" s="44" t="s">
        <v>24</v>
      </c>
      <c r="F16" s="44" t="s">
        <v>10</v>
      </c>
      <c r="G16" s="44" t="s">
        <v>33</v>
      </c>
      <c r="H16" s="44" t="s">
        <v>38</v>
      </c>
      <c r="I16" s="44" t="s">
        <v>41</v>
      </c>
    </row>
    <row r="17" spans="2:11" ht="24.9" customHeight="1" x14ac:dyDescent="0.25">
      <c r="B17" s="43">
        <v>13</v>
      </c>
      <c r="C17" s="44" t="s">
        <v>19</v>
      </c>
      <c r="D17" s="44" t="s">
        <v>9</v>
      </c>
      <c r="E17" s="44" t="s">
        <v>24</v>
      </c>
      <c r="F17" s="44" t="s">
        <v>10</v>
      </c>
      <c r="G17" s="44" t="s">
        <v>11</v>
      </c>
      <c r="H17" s="44" t="s">
        <v>38</v>
      </c>
      <c r="I17" s="44" t="s">
        <v>41</v>
      </c>
    </row>
    <row r="18" spans="2:11" ht="24.9" customHeight="1" x14ac:dyDescent="0.25">
      <c r="B18" s="43">
        <v>14</v>
      </c>
      <c r="C18" s="44" t="s">
        <v>19</v>
      </c>
      <c r="D18" s="44" t="s">
        <v>9</v>
      </c>
      <c r="E18" s="44" t="s">
        <v>24</v>
      </c>
      <c r="F18" s="44" t="s">
        <v>10</v>
      </c>
      <c r="G18" s="44" t="s">
        <v>31</v>
      </c>
      <c r="H18" s="44" t="s">
        <v>38</v>
      </c>
      <c r="I18" s="44" t="s">
        <v>41</v>
      </c>
    </row>
    <row r="19" spans="2:11" ht="24.9" customHeight="1" x14ac:dyDescent="0.25">
      <c r="B19" s="43">
        <v>15</v>
      </c>
      <c r="C19" s="44" t="s">
        <v>20</v>
      </c>
      <c r="D19" s="44" t="s">
        <v>9</v>
      </c>
      <c r="E19" s="44" t="s">
        <v>24</v>
      </c>
      <c r="F19" s="44" t="s">
        <v>10</v>
      </c>
      <c r="G19" s="44" t="s">
        <v>34</v>
      </c>
      <c r="H19" s="44" t="s">
        <v>38</v>
      </c>
      <c r="I19" s="44" t="s">
        <v>41</v>
      </c>
    </row>
    <row r="20" spans="2:11" ht="24.9" customHeight="1" x14ac:dyDescent="0.25">
      <c r="B20" s="43">
        <v>16</v>
      </c>
      <c r="C20" s="44" t="s">
        <v>17</v>
      </c>
      <c r="D20" s="44" t="s">
        <v>8</v>
      </c>
      <c r="E20" s="44" t="s">
        <v>10</v>
      </c>
      <c r="F20" s="44" t="s">
        <v>29</v>
      </c>
      <c r="G20" s="44" t="s">
        <v>35</v>
      </c>
      <c r="H20" s="44" t="s">
        <v>38</v>
      </c>
      <c r="I20" s="44" t="s">
        <v>41</v>
      </c>
    </row>
    <row r="21" spans="2:11" ht="24.9" customHeight="1" x14ac:dyDescent="0.25">
      <c r="B21" s="43">
        <v>17</v>
      </c>
      <c r="C21" s="44" t="s">
        <v>17</v>
      </c>
      <c r="D21" s="44" t="s">
        <v>8</v>
      </c>
      <c r="E21" s="44" t="s">
        <v>10</v>
      </c>
      <c r="F21" s="44" t="s">
        <v>28</v>
      </c>
      <c r="G21" s="44" t="s">
        <v>35</v>
      </c>
      <c r="H21" s="44" t="s">
        <v>38</v>
      </c>
      <c r="I21" s="44" t="s">
        <v>41</v>
      </c>
    </row>
    <row r="22" spans="2:11" ht="24.9" customHeight="1" x14ac:dyDescent="0.25">
      <c r="B22" s="43">
        <v>18</v>
      </c>
      <c r="C22" s="44" t="s">
        <v>15</v>
      </c>
      <c r="D22" s="44" t="s">
        <v>8</v>
      </c>
      <c r="E22" s="44" t="s">
        <v>10</v>
      </c>
      <c r="F22" s="44" t="s">
        <v>28</v>
      </c>
      <c r="G22" s="44" t="s">
        <v>12</v>
      </c>
      <c r="H22" s="44" t="s">
        <v>39</v>
      </c>
      <c r="I22" s="44" t="s">
        <v>42</v>
      </c>
    </row>
    <row r="23" spans="2:11" ht="24.9" customHeight="1" x14ac:dyDescent="0.25">
      <c r="B23" s="43">
        <v>19</v>
      </c>
      <c r="C23" s="44" t="s">
        <v>15</v>
      </c>
      <c r="D23" s="44" t="s">
        <v>9</v>
      </c>
      <c r="E23" s="44" t="s">
        <v>24</v>
      </c>
      <c r="F23" s="44" t="s">
        <v>10</v>
      </c>
      <c r="G23" s="44" t="s">
        <v>12</v>
      </c>
      <c r="H23" s="44" t="s">
        <v>39</v>
      </c>
      <c r="I23" s="44" t="s">
        <v>42</v>
      </c>
    </row>
    <row r="24" spans="2:11" ht="24.9" customHeight="1" x14ac:dyDescent="0.25">
      <c r="B24" s="43">
        <v>20</v>
      </c>
      <c r="C24" s="44" t="s">
        <v>15</v>
      </c>
      <c r="D24" s="44" t="s">
        <v>9</v>
      </c>
      <c r="E24" s="44" t="s">
        <v>21</v>
      </c>
      <c r="F24" s="44" t="s">
        <v>10</v>
      </c>
      <c r="G24" s="44" t="s">
        <v>11</v>
      </c>
      <c r="H24" s="44" t="s">
        <v>40</v>
      </c>
      <c r="I24" s="44" t="s">
        <v>42</v>
      </c>
    </row>
    <row r="25" spans="2:11" ht="24.9" customHeight="1" x14ac:dyDescent="0.25">
      <c r="B25" s="43">
        <v>21</v>
      </c>
      <c r="C25" s="44" t="s">
        <v>15</v>
      </c>
      <c r="D25" s="44" t="s">
        <v>9</v>
      </c>
      <c r="E25" s="44" t="s">
        <v>25</v>
      </c>
      <c r="F25" s="44" t="s">
        <v>10</v>
      </c>
      <c r="G25" s="44" t="s">
        <v>11</v>
      </c>
      <c r="H25" s="44" t="s">
        <v>38</v>
      </c>
      <c r="I25" s="44" t="s">
        <v>42</v>
      </c>
    </row>
    <row r="26" spans="2:11" ht="24.9" customHeight="1" x14ac:dyDescent="0.25">
      <c r="B26" s="43">
        <v>22</v>
      </c>
      <c r="C26" s="44" t="s">
        <v>15</v>
      </c>
      <c r="D26" s="44" t="s">
        <v>9</v>
      </c>
      <c r="E26" s="44" t="s">
        <v>25</v>
      </c>
      <c r="F26" s="44" t="s">
        <v>10</v>
      </c>
      <c r="G26" s="44" t="s">
        <v>36</v>
      </c>
      <c r="H26" s="44" t="s">
        <v>38</v>
      </c>
      <c r="I26" s="44" t="s">
        <v>42</v>
      </c>
    </row>
    <row r="27" spans="2:11" ht="24.9" customHeight="1" x14ac:dyDescent="0.25">
      <c r="B27" s="43">
        <v>61</v>
      </c>
      <c r="C27" s="44" t="s">
        <v>15</v>
      </c>
      <c r="D27" s="44" t="s">
        <v>9</v>
      </c>
      <c r="E27" s="44" t="s">
        <v>26</v>
      </c>
      <c r="F27" s="44" t="s">
        <v>10</v>
      </c>
      <c r="G27" s="44" t="s">
        <v>11</v>
      </c>
      <c r="H27" s="44" t="s">
        <v>38</v>
      </c>
      <c r="I27" s="44" t="s">
        <v>42</v>
      </c>
    </row>
    <row r="28" spans="2:11" ht="24.9" customHeight="1" x14ac:dyDescent="0.25">
      <c r="B28" s="43">
        <v>62</v>
      </c>
      <c r="C28" s="44" t="s">
        <v>15</v>
      </c>
      <c r="D28" s="44" t="s">
        <v>9</v>
      </c>
      <c r="E28" s="44" t="s">
        <v>30</v>
      </c>
      <c r="F28" s="44" t="s">
        <v>10</v>
      </c>
      <c r="G28" s="44" t="s">
        <v>11</v>
      </c>
      <c r="H28" s="44" t="s">
        <v>38</v>
      </c>
      <c r="I28" s="44" t="s">
        <v>42</v>
      </c>
    </row>
    <row r="29" spans="2:11" ht="18.75" customHeight="1" x14ac:dyDescent="0.25">
      <c r="B29" s="41" t="s">
        <v>47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topLeftCell="A4" zoomScaleNormal="100" workbookViewId="0">
      <selection activeCell="V12" sqref="V12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  <pageSetUpPr fitToPage="1"/>
  </sheetPr>
  <dimension ref="A1:Z33"/>
  <sheetViews>
    <sheetView showGridLines="0" zoomScale="115" zoomScaleNormal="115" workbookViewId="0">
      <selection activeCell="B37" sqref="B37"/>
    </sheetView>
  </sheetViews>
  <sheetFormatPr baseColWidth="10" defaultColWidth="11.44140625" defaultRowHeight="13.2" x14ac:dyDescent="0.25"/>
  <cols>
    <col min="1" max="1" width="18" style="2" bestFit="1" customWidth="1"/>
    <col min="2" max="2" width="7.77734375" style="2" customWidth="1"/>
    <col min="3" max="5" width="14.5546875" style="2" customWidth="1"/>
    <col min="6" max="6" width="28.5546875" style="2" customWidth="1"/>
    <col min="7" max="7" width="14.88671875" style="2" customWidth="1"/>
    <col min="8" max="8" width="18" style="2" customWidth="1"/>
    <col min="9" max="9" width="21" style="2" customWidth="1"/>
    <col min="10" max="10" width="14.5546875" style="2" customWidth="1"/>
    <col min="11" max="11" width="22.44140625" style="2" customWidth="1"/>
    <col min="12" max="12" width="21.5546875" style="2" customWidth="1"/>
    <col min="13" max="13" width="18.1093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13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"&amp;'Data CED'!B3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87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49">
        <v>62</v>
      </c>
      <c r="C10" s="45">
        <v>13.664387596780145</v>
      </c>
      <c r="D10" s="45">
        <v>14.231821519756558</v>
      </c>
      <c r="E10" s="45">
        <v>1.5171227222337906E-2</v>
      </c>
      <c r="F10" s="45">
        <v>0</v>
      </c>
      <c r="G10" s="45">
        <v>2094.8349084230772</v>
      </c>
      <c r="H10" s="45">
        <v>0.64342692662380507</v>
      </c>
      <c r="I10" s="45">
        <v>2.5106256663420705</v>
      </c>
      <c r="J10" s="45">
        <v>13.032583638989099</v>
      </c>
      <c r="K10" s="45">
        <v>0</v>
      </c>
      <c r="L10" s="45">
        <v>24.285808985825994</v>
      </c>
      <c r="M10" s="45">
        <v>2163.2187339846173</v>
      </c>
      <c r="N10" s="57" t="s">
        <v>116</v>
      </c>
      <c r="O10" s="2"/>
    </row>
    <row r="11" spans="1:26" x14ac:dyDescent="0.25">
      <c r="A11" s="63">
        <v>2</v>
      </c>
      <c r="B11" s="49">
        <v>61</v>
      </c>
      <c r="C11" s="45">
        <v>13.664387596780145</v>
      </c>
      <c r="D11" s="45">
        <v>14.231821519756558</v>
      </c>
      <c r="E11" s="45">
        <v>0</v>
      </c>
      <c r="F11" s="45">
        <v>0</v>
      </c>
      <c r="G11" s="45">
        <v>2094.8349084230772</v>
      </c>
      <c r="H11" s="45">
        <v>0</v>
      </c>
      <c r="I11" s="45">
        <v>2.5106256663420705</v>
      </c>
      <c r="J11" s="45">
        <v>5.172651545765925</v>
      </c>
      <c r="K11" s="45">
        <v>0</v>
      </c>
      <c r="L11" s="45">
        <v>24.285808985825994</v>
      </c>
      <c r="M11" s="45">
        <v>2154.7002037375478</v>
      </c>
      <c r="N11" s="57" t="s">
        <v>115</v>
      </c>
      <c r="O11" s="2"/>
    </row>
    <row r="12" spans="1:26" ht="13.5" customHeight="1" x14ac:dyDescent="0.25">
      <c r="A12" s="63">
        <v>3</v>
      </c>
      <c r="B12" s="49">
        <v>22</v>
      </c>
      <c r="C12" s="45">
        <v>5.1354110158878195</v>
      </c>
      <c r="D12" s="45">
        <v>5.4062675850049606</v>
      </c>
      <c r="E12" s="45">
        <v>0.27599226841721886</v>
      </c>
      <c r="F12" s="45">
        <v>0</v>
      </c>
      <c r="G12" s="45">
        <f>1957.83177477463*1.53379697725122</f>
        <v>3002.9164581157193</v>
      </c>
      <c r="H12" s="45">
        <v>22.673853084931189</v>
      </c>
      <c r="I12" s="45">
        <v>2.3464296324092579</v>
      </c>
      <c r="J12" s="45">
        <v>12.464706555285286</v>
      </c>
      <c r="K12" s="45">
        <v>0</v>
      </c>
      <c r="L12" s="45">
        <v>24.285808985825994</v>
      </c>
      <c r="M12" s="45">
        <f>2030.4202439024*1.53379697725122</f>
        <v>3114.2524326471862</v>
      </c>
      <c r="N12" s="57" t="s">
        <v>114</v>
      </c>
      <c r="O12" s="2"/>
    </row>
    <row r="13" spans="1:26" x14ac:dyDescent="0.25">
      <c r="A13" s="63">
        <v>4</v>
      </c>
      <c r="B13" s="49">
        <v>21</v>
      </c>
      <c r="C13" s="45">
        <v>13.664387596780145</v>
      </c>
      <c r="D13" s="45">
        <v>14.231821519756558</v>
      </c>
      <c r="E13" s="45">
        <v>0.2759922684172188</v>
      </c>
      <c r="F13" s="45">
        <v>0</v>
      </c>
      <c r="G13" s="45">
        <v>2094.8349084230772</v>
      </c>
      <c r="H13" s="45">
        <v>22.673853084931189</v>
      </c>
      <c r="I13" s="45">
        <v>2.5106256663420705</v>
      </c>
      <c r="J13" s="45">
        <v>12.464706555285282</v>
      </c>
      <c r="K13" s="45">
        <v>0</v>
      </c>
      <c r="L13" s="45">
        <v>24.285808985825994</v>
      </c>
      <c r="M13" s="45">
        <v>2184.9421041004157</v>
      </c>
      <c r="N13" s="57" t="s">
        <v>113</v>
      </c>
      <c r="O13" s="2"/>
    </row>
    <row r="14" spans="1:26" x14ac:dyDescent="0.25">
      <c r="A14" s="63">
        <v>5</v>
      </c>
      <c r="B14" s="49">
        <v>20</v>
      </c>
      <c r="C14" s="45">
        <v>13.642364169487317</v>
      </c>
      <c r="D14" s="45">
        <v>14.786846914439314</v>
      </c>
      <c r="E14" s="45">
        <v>15.019839172231627</v>
      </c>
      <c r="F14" s="45">
        <v>0</v>
      </c>
      <c r="G14" s="45">
        <v>2132.931629171967</v>
      </c>
      <c r="H14" s="45">
        <v>0</v>
      </c>
      <c r="I14" s="45">
        <v>2.5101488857507617</v>
      </c>
      <c r="J14" s="45">
        <v>1.395773013623947</v>
      </c>
      <c r="K14" s="45">
        <v>0</v>
      </c>
      <c r="L14" s="45">
        <v>24.285808985825994</v>
      </c>
      <c r="M14" s="45">
        <v>2204.5724103133261</v>
      </c>
      <c r="N14" s="57" t="s">
        <v>112</v>
      </c>
      <c r="O14" s="2"/>
    </row>
    <row r="15" spans="1:26" x14ac:dyDescent="0.25">
      <c r="A15" s="63">
        <v>6</v>
      </c>
      <c r="B15" s="49">
        <v>19</v>
      </c>
      <c r="C15" s="45">
        <v>9.5636689778392387</v>
      </c>
      <c r="D15" s="45">
        <v>3.957435818010175</v>
      </c>
      <c r="E15" s="45">
        <v>114.65454250196363</v>
      </c>
      <c r="F15" s="45">
        <v>0</v>
      </c>
      <c r="G15" s="45">
        <v>1918.3816326411202</v>
      </c>
      <c r="H15" s="45">
        <v>367.34598656754252</v>
      </c>
      <c r="I15" s="45">
        <v>2.4971608661439646</v>
      </c>
      <c r="J15" s="45">
        <v>0.84874134288257408</v>
      </c>
      <c r="K15" s="45">
        <v>0</v>
      </c>
      <c r="L15" s="45">
        <v>24.285808985825994</v>
      </c>
      <c r="M15" s="45">
        <v>2441.5349777013284</v>
      </c>
      <c r="N15" s="57" t="s">
        <v>111</v>
      </c>
      <c r="O15" s="2"/>
    </row>
    <row r="16" spans="1:26" x14ac:dyDescent="0.25">
      <c r="A16" s="63">
        <v>7</v>
      </c>
      <c r="B16" s="49">
        <v>15</v>
      </c>
      <c r="C16" s="45">
        <v>5.1359802418602687</v>
      </c>
      <c r="D16" s="45">
        <v>5.4068668336169754</v>
      </c>
      <c r="E16" s="45">
        <v>61.573735788091625</v>
      </c>
      <c r="F16" s="45">
        <v>0</v>
      </c>
      <c r="G16" s="45">
        <v>5572.2191505205119</v>
      </c>
      <c r="H16" s="45">
        <v>261.47614394038754</v>
      </c>
      <c r="I16" s="45">
        <v>6.5011347139095879</v>
      </c>
      <c r="J16" s="45">
        <v>5.1732248996020944</v>
      </c>
      <c r="K16" s="45">
        <v>0</v>
      </c>
      <c r="L16" s="45">
        <v>26.381695601428532</v>
      </c>
      <c r="M16" s="45">
        <v>5943.8679325394087</v>
      </c>
      <c r="N16" s="57" t="s">
        <v>107</v>
      </c>
      <c r="O16" s="2"/>
    </row>
    <row r="17" spans="1:15" x14ac:dyDescent="0.25">
      <c r="A17" s="63">
        <v>8</v>
      </c>
      <c r="B17" s="49">
        <v>14</v>
      </c>
      <c r="C17" s="45">
        <v>23.419356984861981</v>
      </c>
      <c r="D17" s="45">
        <v>24.391880452407403</v>
      </c>
      <c r="E17" s="45">
        <v>280.76768823210779</v>
      </c>
      <c r="F17" s="45">
        <v>0</v>
      </c>
      <c r="G17" s="45">
        <v>2207.7516668438575</v>
      </c>
      <c r="H17" s="45">
        <v>103.39738555922237</v>
      </c>
      <c r="I17" s="45">
        <v>5.862922902076722</v>
      </c>
      <c r="J17" s="45">
        <v>5.1732248996020944</v>
      </c>
      <c r="K17" s="45">
        <v>0</v>
      </c>
      <c r="L17" s="45">
        <v>39.07350197767272</v>
      </c>
      <c r="M17" s="45">
        <v>2689.8376278518085</v>
      </c>
      <c r="N17" s="57" t="s">
        <v>106</v>
      </c>
      <c r="O17" s="2"/>
    </row>
    <row r="18" spans="1:15" x14ac:dyDescent="0.25">
      <c r="A18" s="63">
        <v>9</v>
      </c>
      <c r="B18" s="49">
        <v>13</v>
      </c>
      <c r="C18" s="45">
        <v>13.744761787788988</v>
      </c>
      <c r="D18" s="45">
        <v>14.315533368028648</v>
      </c>
      <c r="E18" s="45">
        <v>164.78185096853846</v>
      </c>
      <c r="F18" s="45">
        <v>0</v>
      </c>
      <c r="G18" s="45">
        <v>2152.7662342379849</v>
      </c>
      <c r="H18" s="45">
        <v>101.01846293698553</v>
      </c>
      <c r="I18" s="45">
        <v>5.7285491640924997</v>
      </c>
      <c r="J18" s="45">
        <v>5.1732248996020944</v>
      </c>
      <c r="K18" s="45">
        <v>0</v>
      </c>
      <c r="L18" s="45">
        <v>39.07350197767272</v>
      </c>
      <c r="M18" s="45">
        <v>2496.6021193406937</v>
      </c>
      <c r="N18" s="57" t="s">
        <v>105</v>
      </c>
      <c r="O18" s="2"/>
    </row>
    <row r="19" spans="1:15" x14ac:dyDescent="0.25">
      <c r="A19" s="63">
        <v>10</v>
      </c>
      <c r="B19" s="49">
        <v>12</v>
      </c>
      <c r="C19" s="45">
        <v>6.5425865611288341</v>
      </c>
      <c r="D19" s="45">
        <v>6.8142771533708828</v>
      </c>
      <c r="E19" s="45">
        <v>78.437119559430343</v>
      </c>
      <c r="F19" s="45">
        <v>0</v>
      </c>
      <c r="G19" s="45">
        <v>2028.9154158392055</v>
      </c>
      <c r="H19" s="45">
        <v>95.206768611260912</v>
      </c>
      <c r="I19" s="45">
        <v>5.3989799377981109</v>
      </c>
      <c r="J19" s="45">
        <v>5.1732248996020944</v>
      </c>
      <c r="K19" s="45">
        <v>0</v>
      </c>
      <c r="L19" s="45">
        <v>39.07350197767272</v>
      </c>
      <c r="M19" s="45">
        <v>2265.5618745394695</v>
      </c>
      <c r="N19" s="57" t="s">
        <v>104</v>
      </c>
      <c r="O19" s="2"/>
    </row>
    <row r="20" spans="1:15" x14ac:dyDescent="0.25">
      <c r="A20" s="63">
        <v>11</v>
      </c>
      <c r="B20" s="49">
        <v>11</v>
      </c>
      <c r="C20" s="45">
        <v>9.563549415877743</v>
      </c>
      <c r="D20" s="45">
        <v>9.9606899627332055</v>
      </c>
      <c r="E20" s="45">
        <v>114.65454250196372</v>
      </c>
      <c r="F20" s="45">
        <v>0</v>
      </c>
      <c r="G20" s="45">
        <v>2139.2723281692151</v>
      </c>
      <c r="H20" s="45">
        <v>100.38526197517015</v>
      </c>
      <c r="I20" s="45">
        <v>2.4958992493803698</v>
      </c>
      <c r="J20" s="45">
        <v>5.1732248996020944</v>
      </c>
      <c r="K20" s="45">
        <v>0</v>
      </c>
      <c r="L20" s="45">
        <v>24.285808985825994</v>
      </c>
      <c r="M20" s="45">
        <v>2405.7913051597684</v>
      </c>
      <c r="N20" s="57" t="s">
        <v>103</v>
      </c>
      <c r="O20" s="2"/>
    </row>
    <row r="21" spans="1:15" x14ac:dyDescent="0.25">
      <c r="A21" s="63">
        <v>12</v>
      </c>
      <c r="B21" s="49">
        <v>10</v>
      </c>
      <c r="C21" s="45">
        <v>42.267294600027526</v>
      </c>
      <c r="D21" s="45">
        <v>44.02250657850982</v>
      </c>
      <c r="E21" s="45">
        <v>506.72999264437817</v>
      </c>
      <c r="F21" s="45">
        <v>0</v>
      </c>
      <c r="G21" s="45">
        <v>2341.8347284930428</v>
      </c>
      <c r="H21" s="45">
        <v>109.52724789426482</v>
      </c>
      <c r="I21" s="45">
        <v>2.7227647053104986</v>
      </c>
      <c r="J21" s="45">
        <v>5.1732248996020944</v>
      </c>
      <c r="K21" s="45">
        <v>0</v>
      </c>
      <c r="L21" s="45">
        <v>24.285808985825994</v>
      </c>
      <c r="M21" s="45">
        <v>3076.5635688009615</v>
      </c>
      <c r="N21" s="57" t="s">
        <v>102</v>
      </c>
      <c r="O21" s="2"/>
    </row>
    <row r="22" spans="1:15" x14ac:dyDescent="0.25">
      <c r="A22" s="63">
        <v>13</v>
      </c>
      <c r="B22" s="49">
        <v>7</v>
      </c>
      <c r="C22" s="45">
        <v>6.1939773874347042</v>
      </c>
      <c r="D22" s="45">
        <v>6.4511914676769901</v>
      </c>
      <c r="E22" s="45">
        <v>1.5171227222337897E-2</v>
      </c>
      <c r="F22" s="45">
        <v>0</v>
      </c>
      <c r="G22" s="45">
        <v>1996.1300927791258</v>
      </c>
      <c r="H22" s="45">
        <v>0</v>
      </c>
      <c r="I22" s="45">
        <v>5.3987081965548622</v>
      </c>
      <c r="J22" s="45">
        <v>14.895704533744953</v>
      </c>
      <c r="K22" s="45">
        <v>0</v>
      </c>
      <c r="L22" s="45">
        <v>53.744708286890514</v>
      </c>
      <c r="M22" s="45">
        <v>2082.8295538786501</v>
      </c>
      <c r="N22" s="57" t="s">
        <v>99</v>
      </c>
      <c r="O22" s="2"/>
    </row>
    <row r="23" spans="1:15" x14ac:dyDescent="0.25">
      <c r="A23" s="63">
        <v>14</v>
      </c>
      <c r="B23" s="49">
        <v>6</v>
      </c>
      <c r="C23" s="45">
        <v>22.785610681857435</v>
      </c>
      <c r="D23" s="45">
        <v>23.731816896007029</v>
      </c>
      <c r="E23" s="45">
        <v>1.5171227222337897E-2</v>
      </c>
      <c r="F23" s="45">
        <v>0</v>
      </c>
      <c r="G23" s="45">
        <v>2167.5795696506648</v>
      </c>
      <c r="H23" s="45">
        <v>0</v>
      </c>
      <c r="I23" s="45">
        <v>5.8509757048284214</v>
      </c>
      <c r="J23" s="45">
        <v>14.895704533744951</v>
      </c>
      <c r="K23" s="45">
        <v>0</v>
      </c>
      <c r="L23" s="45">
        <v>53.744708286890514</v>
      </c>
      <c r="M23" s="45">
        <v>2288.6035569812157</v>
      </c>
      <c r="N23" s="57" t="s">
        <v>98</v>
      </c>
      <c r="O23" s="2"/>
    </row>
    <row r="24" spans="1:15" x14ac:dyDescent="0.25">
      <c r="A24" s="62">
        <v>15</v>
      </c>
      <c r="B24" s="50">
        <v>5</v>
      </c>
      <c r="C24" s="45">
        <v>22.785610681857417</v>
      </c>
      <c r="D24" s="45">
        <v>23.731816896006762</v>
      </c>
      <c r="E24" s="45">
        <v>1.5171227222337894E-2</v>
      </c>
      <c r="F24" s="45">
        <v>0</v>
      </c>
      <c r="G24" s="45">
        <v>2167.5795696506402</v>
      </c>
      <c r="H24" s="45">
        <v>0</v>
      </c>
      <c r="I24" s="45">
        <v>5.8509757048284028</v>
      </c>
      <c r="J24" s="45">
        <v>14.895704533744887</v>
      </c>
      <c r="K24" s="45">
        <v>17.119222458552514</v>
      </c>
      <c r="L24" s="45">
        <v>32.785842130865099</v>
      </c>
      <c r="M24" s="45">
        <v>2284.7639132837171</v>
      </c>
      <c r="N24" s="57" t="s">
        <v>97</v>
      </c>
      <c r="O24" s="2"/>
    </row>
    <row r="25" spans="1:15" x14ac:dyDescent="0.25">
      <c r="A25" s="62">
        <v>16</v>
      </c>
      <c r="B25" s="50">
        <v>4</v>
      </c>
      <c r="C25" s="45">
        <v>42.265167204238679</v>
      </c>
      <c r="D25" s="45">
        <v>44.020290839461893</v>
      </c>
      <c r="E25" s="45">
        <v>1.5171227222337897E-2</v>
      </c>
      <c r="F25" s="45">
        <v>0</v>
      </c>
      <c r="G25" s="45">
        <v>2303.8642009083956</v>
      </c>
      <c r="H25" s="45">
        <v>0</v>
      </c>
      <c r="I25" s="45">
        <v>2.7226276632257642</v>
      </c>
      <c r="J25" s="45">
        <v>14.895704533744951</v>
      </c>
      <c r="K25" s="45">
        <v>0</v>
      </c>
      <c r="L25" s="45">
        <v>24.285808985825994</v>
      </c>
      <c r="M25" s="45">
        <v>2432.0689713621155</v>
      </c>
      <c r="N25" s="57" t="s">
        <v>96</v>
      </c>
      <c r="O25" s="2"/>
    </row>
    <row r="26" spans="1:15" x14ac:dyDescent="0.25">
      <c r="A26" s="62">
        <v>17</v>
      </c>
      <c r="B26" s="49">
        <v>3</v>
      </c>
      <c r="C26" s="45">
        <v>13.642364169487317</v>
      </c>
      <c r="D26" s="45">
        <v>14.208883537043096</v>
      </c>
      <c r="E26" s="45">
        <v>15.019839172231642</v>
      </c>
      <c r="F26" s="45">
        <v>0</v>
      </c>
      <c r="G26" s="45">
        <v>2128.4229401137977</v>
      </c>
      <c r="H26" s="45">
        <v>0</v>
      </c>
      <c r="I26" s="45">
        <v>2.5065791928773371</v>
      </c>
      <c r="J26" s="45">
        <v>5.7050385207643721</v>
      </c>
      <c r="K26" s="45">
        <v>0</v>
      </c>
      <c r="L26" s="45">
        <v>24.285808985825994</v>
      </c>
      <c r="M26" s="45">
        <v>2203.7914536920275</v>
      </c>
      <c r="N26" s="57" t="s">
        <v>95</v>
      </c>
      <c r="O26" s="2"/>
    </row>
    <row r="27" spans="1:15" x14ac:dyDescent="0.25">
      <c r="A27" s="62">
        <v>18</v>
      </c>
      <c r="B27" s="49">
        <v>18</v>
      </c>
      <c r="C27" s="45">
        <v>9.5620803537469445</v>
      </c>
      <c r="D27" s="45">
        <v>2.6450800086968558</v>
      </c>
      <c r="E27" s="45">
        <v>0</v>
      </c>
      <c r="F27" s="45">
        <v>955.18679421851311</v>
      </c>
      <c r="G27" s="45">
        <v>1460.593835228924</v>
      </c>
      <c r="H27" s="45">
        <v>0</v>
      </c>
      <c r="I27" s="45">
        <v>9.548050361068583</v>
      </c>
      <c r="J27" s="45">
        <v>1.1292117335367959</v>
      </c>
      <c r="K27" s="45">
        <v>0</v>
      </c>
      <c r="L27" s="45">
        <v>24.285808985825994</v>
      </c>
      <c r="M27" s="45">
        <v>2462.9508608903125</v>
      </c>
      <c r="N27" s="57" t="s">
        <v>110</v>
      </c>
      <c r="O27" s="2"/>
    </row>
    <row r="28" spans="1:15" x14ac:dyDescent="0.25">
      <c r="A28" s="62">
        <v>19</v>
      </c>
      <c r="B28" s="49">
        <v>17</v>
      </c>
      <c r="C28" s="45">
        <v>5.1350586132739062</v>
      </c>
      <c r="D28" s="45">
        <v>3.6138058285146344</v>
      </c>
      <c r="E28" s="45">
        <v>0</v>
      </c>
      <c r="F28" s="45">
        <v>955.16211322052106</v>
      </c>
      <c r="G28" s="45">
        <v>1379.6765327405253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2392.7488309673822</v>
      </c>
      <c r="N28" s="57" t="s">
        <v>109</v>
      </c>
      <c r="O28" s="2"/>
    </row>
    <row r="29" spans="1:15" x14ac:dyDescent="0.25">
      <c r="A29" s="62">
        <v>20</v>
      </c>
      <c r="B29" s="49">
        <v>16</v>
      </c>
      <c r="C29" s="45">
        <v>5.1360444510618137</v>
      </c>
      <c r="D29" s="45">
        <v>3.6144996134569678</v>
      </c>
      <c r="E29" s="45">
        <v>0</v>
      </c>
      <c r="F29" s="45">
        <v>939.32336432326031</v>
      </c>
      <c r="G29" s="45">
        <v>1345.9191815205709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2343.1569507085751</v>
      </c>
      <c r="N29" s="57" t="s">
        <v>108</v>
      </c>
      <c r="O29" s="2"/>
    </row>
    <row r="30" spans="1:15" x14ac:dyDescent="0.25">
      <c r="A30" s="62">
        <v>21</v>
      </c>
      <c r="B30" s="49">
        <v>9</v>
      </c>
      <c r="C30" s="45">
        <v>42.259709923853322</v>
      </c>
      <c r="D30" s="45">
        <v>29.423471255129591</v>
      </c>
      <c r="E30" s="45">
        <v>0</v>
      </c>
      <c r="F30" s="45">
        <v>955.16211322052106</v>
      </c>
      <c r="G30" s="45">
        <v>1563.4203581013278</v>
      </c>
      <c r="H30" s="45">
        <v>0</v>
      </c>
      <c r="I30" s="45">
        <v>10.414876300719946</v>
      </c>
      <c r="J30" s="45">
        <v>4.0195593135693892</v>
      </c>
      <c r="K30" s="45">
        <v>0</v>
      </c>
      <c r="L30" s="45">
        <v>24.285808985825994</v>
      </c>
      <c r="M30" s="45">
        <v>2628.9858971009471</v>
      </c>
      <c r="N30" s="57" t="s">
        <v>101</v>
      </c>
      <c r="O30" s="2"/>
    </row>
    <row r="31" spans="1:15" x14ac:dyDescent="0.25">
      <c r="A31" s="62">
        <v>22</v>
      </c>
      <c r="B31" s="49">
        <v>2</v>
      </c>
      <c r="C31" s="45">
        <v>13.664698877230672</v>
      </c>
      <c r="D31" s="45">
        <v>9.5140945204939236</v>
      </c>
      <c r="E31" s="45">
        <v>0</v>
      </c>
      <c r="F31" s="45">
        <v>821.53288818484077</v>
      </c>
      <c r="G31" s="45">
        <v>1421.6710282945241</v>
      </c>
      <c r="H31" s="45">
        <v>0</v>
      </c>
      <c r="I31" s="45">
        <v>9.6052531995945998</v>
      </c>
      <c r="J31" s="45">
        <v>4.0199267365638782</v>
      </c>
      <c r="K31" s="45">
        <v>0</v>
      </c>
      <c r="L31" s="45">
        <v>24.285808985825998</v>
      </c>
      <c r="M31" s="45">
        <v>2304.2936987990738</v>
      </c>
      <c r="N31" s="57" t="s">
        <v>94</v>
      </c>
      <c r="O31" s="2"/>
    </row>
    <row r="32" spans="1:15" x14ac:dyDescent="0.25">
      <c r="A32" s="62">
        <v>23</v>
      </c>
      <c r="B32" s="49">
        <v>8</v>
      </c>
      <c r="C32" s="45">
        <v>4.6348152601032986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3296.4125513658737</v>
      </c>
      <c r="N32" s="57" t="s">
        <v>100</v>
      </c>
      <c r="O32" s="2"/>
    </row>
    <row r="33" spans="1:15" x14ac:dyDescent="0.25">
      <c r="A33" s="62">
        <v>24</v>
      </c>
      <c r="B33" s="49">
        <v>1</v>
      </c>
      <c r="C33" s="45">
        <v>4.0411161003177885</v>
      </c>
      <c r="D33" s="45">
        <v>0</v>
      </c>
      <c r="E33" s="45">
        <v>0</v>
      </c>
      <c r="F33" s="45">
        <v>2448.1132206085131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24.285808985825998</v>
      </c>
      <c r="M33" s="45">
        <v>2478.801354260796</v>
      </c>
      <c r="N33" s="57" t="s">
        <v>93</v>
      </c>
      <c r="O33" s="2"/>
    </row>
  </sheetData>
  <sheetProtection selectLockedCells="1"/>
  <sortState ref="A10:M33">
    <sortCondition ref="A10:A33"/>
  </sortState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65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  <pageSetUpPr fitToPage="1"/>
  </sheetPr>
  <dimension ref="A1:Z33"/>
  <sheetViews>
    <sheetView showGridLines="0" zoomScale="115" zoomScaleNormal="115" workbookViewId="0">
      <selection activeCell="M35" sqref="M35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67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"&amp;'Data AP'!B3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68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49">
        <v>62</v>
      </c>
      <c r="C10" s="45">
        <v>15.186928218544853</v>
      </c>
      <c r="D10" s="45">
        <v>96.996558669236322</v>
      </c>
      <c r="E10" s="45">
        <v>6.7081535354238386E-3</v>
      </c>
      <c r="F10" s="45">
        <v>0</v>
      </c>
      <c r="G10" s="45">
        <v>68.236463963461659</v>
      </c>
      <c r="H10" s="45">
        <v>1.03506531345424</v>
      </c>
      <c r="I10" s="45">
        <v>8.1780295486890531E-2</v>
      </c>
      <c r="J10" s="45">
        <v>3.2691771952903053</v>
      </c>
      <c r="K10" s="45">
        <v>0</v>
      </c>
      <c r="L10" s="45">
        <v>3.7779771973544376</v>
      </c>
      <c r="M10" s="45">
        <v>188.59065900636412</v>
      </c>
      <c r="N10" s="57" t="s">
        <v>116</v>
      </c>
      <c r="O10" s="2"/>
    </row>
    <row r="11" spans="1:26" x14ac:dyDescent="0.25">
      <c r="A11" s="63">
        <v>2</v>
      </c>
      <c r="B11" s="49">
        <v>61</v>
      </c>
      <c r="C11" s="45">
        <v>15.186928218544853</v>
      </c>
      <c r="D11" s="45">
        <v>96.996558669236322</v>
      </c>
      <c r="E11" s="45">
        <v>0</v>
      </c>
      <c r="F11" s="45">
        <v>0</v>
      </c>
      <c r="G11" s="45">
        <v>68.236463963461659</v>
      </c>
      <c r="H11" s="45">
        <v>0</v>
      </c>
      <c r="I11" s="45">
        <v>8.1780295486890531E-2</v>
      </c>
      <c r="J11" s="45">
        <v>1.9585056587785246</v>
      </c>
      <c r="K11" s="45">
        <v>0</v>
      </c>
      <c r="L11" s="45">
        <v>3.7779771973544376</v>
      </c>
      <c r="M11" s="45">
        <v>186.23821400286269</v>
      </c>
      <c r="N11" s="57" t="s">
        <v>115</v>
      </c>
      <c r="O11" s="2"/>
    </row>
    <row r="12" spans="1:26" x14ac:dyDescent="0.25">
      <c r="A12" s="63">
        <v>3</v>
      </c>
      <c r="B12" s="49">
        <v>22</v>
      </c>
      <c r="C12" s="45">
        <v>5.7076190146560615</v>
      </c>
      <c r="D12" s="45">
        <v>36.846256838070168</v>
      </c>
      <c r="E12" s="45">
        <v>0.22721304639833936</v>
      </c>
      <c r="F12" s="45">
        <v>0</v>
      </c>
      <c r="G12" s="45">
        <v>633.58735588154843</v>
      </c>
      <c r="H12" s="45">
        <v>22.613082279236227</v>
      </c>
      <c r="I12" s="45">
        <v>0.75934417129961329</v>
      </c>
      <c r="J12" s="45">
        <v>3.1680395305754478</v>
      </c>
      <c r="K12" s="45">
        <v>0</v>
      </c>
      <c r="L12" s="45">
        <v>3.7779771973544376</v>
      </c>
      <c r="M12" s="45">
        <v>706.68688795913874</v>
      </c>
      <c r="N12" s="57" t="s">
        <v>114</v>
      </c>
      <c r="O12" s="2"/>
    </row>
    <row r="13" spans="1:26" x14ac:dyDescent="0.25">
      <c r="A13" s="63">
        <v>4</v>
      </c>
      <c r="B13" s="49">
        <v>21</v>
      </c>
      <c r="C13" s="45">
        <v>15.186928218544853</v>
      </c>
      <c r="D13" s="45">
        <v>96.996558669236322</v>
      </c>
      <c r="E13" s="45">
        <v>0.22721304639833934</v>
      </c>
      <c r="F13" s="45">
        <v>0</v>
      </c>
      <c r="G13" s="45">
        <v>68.236463963461659</v>
      </c>
      <c r="H13" s="45">
        <v>22.613082279236217</v>
      </c>
      <c r="I13" s="45">
        <v>8.1780295486890531E-2</v>
      </c>
      <c r="J13" s="45">
        <v>3.1680395305754478</v>
      </c>
      <c r="K13" s="45">
        <v>0</v>
      </c>
      <c r="L13" s="45">
        <v>3.7779771973544376</v>
      </c>
      <c r="M13" s="45">
        <v>210.28804320029414</v>
      </c>
      <c r="N13" s="57" t="s">
        <v>113</v>
      </c>
      <c r="O13" s="2"/>
    </row>
    <row r="14" spans="1:26" x14ac:dyDescent="0.25">
      <c r="A14" s="63">
        <v>5</v>
      </c>
      <c r="B14" s="49">
        <v>20</v>
      </c>
      <c r="C14" s="45">
        <v>15.162450853053452</v>
      </c>
      <c r="D14" s="45">
        <v>37.818938025801984</v>
      </c>
      <c r="E14" s="45">
        <v>11.119003532375039</v>
      </c>
      <c r="F14" s="45">
        <v>0</v>
      </c>
      <c r="G14" s="45">
        <v>69.477414026903432</v>
      </c>
      <c r="H14" s="45">
        <v>0</v>
      </c>
      <c r="I14" s="45">
        <v>8.176476499257497E-2</v>
      </c>
      <c r="J14" s="45">
        <v>0.4541005529099566</v>
      </c>
      <c r="K14" s="45">
        <v>0</v>
      </c>
      <c r="L14" s="45">
        <v>3.7779771973544376</v>
      </c>
      <c r="M14" s="45">
        <v>137.89164895339087</v>
      </c>
      <c r="N14" s="57" t="s">
        <v>112</v>
      </c>
      <c r="O14" s="2"/>
    </row>
    <row r="15" spans="1:26" x14ac:dyDescent="0.25">
      <c r="A15" s="63">
        <v>6</v>
      </c>
      <c r="B15" s="49">
        <v>19</v>
      </c>
      <c r="C15" s="45">
        <v>10.629291158763198</v>
      </c>
      <c r="D15" s="45">
        <v>36.620948370894226</v>
      </c>
      <c r="E15" s="45">
        <v>48.411712991821027</v>
      </c>
      <c r="F15" s="45">
        <v>0</v>
      </c>
      <c r="G15" s="45">
        <v>44.828284817501917</v>
      </c>
      <c r="H15" s="45">
        <v>8.5840534710210488</v>
      </c>
      <c r="I15" s="45">
        <v>5.8353060015750864E-2</v>
      </c>
      <c r="J15" s="45">
        <v>0.3686322885338944</v>
      </c>
      <c r="K15" s="45">
        <v>0</v>
      </c>
      <c r="L15" s="45">
        <v>3.7779771973544376</v>
      </c>
      <c r="M15" s="45">
        <v>153.27925335590547</v>
      </c>
      <c r="N15" s="57" t="s">
        <v>111</v>
      </c>
      <c r="O15" s="2"/>
    </row>
    <row r="16" spans="1:26" x14ac:dyDescent="0.25">
      <c r="A16" s="63">
        <v>7</v>
      </c>
      <c r="B16" s="49">
        <v>15</v>
      </c>
      <c r="C16" s="45">
        <v>5.7082516660590219</v>
      </c>
      <c r="D16" s="45">
        <v>36.850340999262897</v>
      </c>
      <c r="E16" s="45">
        <v>25.998882903015012</v>
      </c>
      <c r="F16" s="45">
        <v>0</v>
      </c>
      <c r="G16" s="45">
        <v>5334.3135209200427</v>
      </c>
      <c r="H16" s="45">
        <v>250.31243250527098</v>
      </c>
      <c r="I16" s="45">
        <v>6.2235690788455651</v>
      </c>
      <c r="J16" s="45">
        <v>1.9587227460349703</v>
      </c>
      <c r="K16" s="45">
        <v>0</v>
      </c>
      <c r="L16" s="45">
        <v>6.9625294304655565</v>
      </c>
      <c r="M16" s="45">
        <v>5668.3282502489965</v>
      </c>
      <c r="N16" s="57" t="s">
        <v>107</v>
      </c>
      <c r="O16" s="2"/>
    </row>
    <row r="17" spans="1:15" x14ac:dyDescent="0.25">
      <c r="A17" s="63">
        <v>8</v>
      </c>
      <c r="B17" s="49">
        <v>14</v>
      </c>
      <c r="C17" s="45">
        <v>26.028835243036056</v>
      </c>
      <c r="D17" s="45">
        <v>166.2421398462987</v>
      </c>
      <c r="E17" s="45">
        <v>118.55129717025467</v>
      </c>
      <c r="F17" s="45">
        <v>0</v>
      </c>
      <c r="G17" s="45">
        <v>102.0549530116736</v>
      </c>
      <c r="H17" s="45">
        <v>4.6377903672741398</v>
      </c>
      <c r="I17" s="45">
        <v>0.2626015120237582</v>
      </c>
      <c r="J17" s="45">
        <v>1.9587227460349703</v>
      </c>
      <c r="K17" s="45">
        <v>0</v>
      </c>
      <c r="L17" s="45">
        <v>14.65392591576185</v>
      </c>
      <c r="M17" s="45">
        <v>434.39026581235777</v>
      </c>
      <c r="N17" s="57" t="s">
        <v>106</v>
      </c>
      <c r="O17" s="2"/>
    </row>
    <row r="18" spans="1:15" x14ac:dyDescent="0.25">
      <c r="A18" s="63">
        <v>9</v>
      </c>
      <c r="B18" s="49">
        <v>13</v>
      </c>
      <c r="C18" s="45">
        <v>15.27625802281376</v>
      </c>
      <c r="D18" s="45">
        <v>97.567094295400707</v>
      </c>
      <c r="E18" s="45">
        <v>69.577458522528957</v>
      </c>
      <c r="F18" s="45">
        <v>0</v>
      </c>
      <c r="G18" s="45">
        <v>70.505960848045547</v>
      </c>
      <c r="H18" s="45">
        <v>3.308489179869528</v>
      </c>
      <c r="I18" s="45">
        <v>0.18761761340175304</v>
      </c>
      <c r="J18" s="45">
        <v>1.9587227460349703</v>
      </c>
      <c r="K18" s="45">
        <v>0</v>
      </c>
      <c r="L18" s="45">
        <v>14.65392591576185</v>
      </c>
      <c r="M18" s="45">
        <v>273.03552714385711</v>
      </c>
      <c r="N18" s="57" t="s">
        <v>105</v>
      </c>
      <c r="O18" s="2"/>
    </row>
    <row r="19" spans="1:15" x14ac:dyDescent="0.25">
      <c r="A19" s="63">
        <v>10</v>
      </c>
      <c r="B19" s="49">
        <v>12</v>
      </c>
      <c r="C19" s="45">
        <v>7.2715876773645727</v>
      </c>
      <c r="D19" s="45">
        <v>46.442504410122879</v>
      </c>
      <c r="E19" s="45">
        <v>33.119274972914916</v>
      </c>
      <c r="F19" s="45">
        <v>0</v>
      </c>
      <c r="G19" s="45">
        <v>58.417610721572309</v>
      </c>
      <c r="H19" s="45">
        <v>2.7412438701842006</v>
      </c>
      <c r="I19" s="45">
        <v>0.15545029912911079</v>
      </c>
      <c r="J19" s="45">
        <v>1.9587227460349703</v>
      </c>
      <c r="K19" s="45">
        <v>0</v>
      </c>
      <c r="L19" s="45">
        <v>14.65392591576185</v>
      </c>
      <c r="M19" s="45">
        <v>164.76032061308482</v>
      </c>
      <c r="N19" s="57" t="s">
        <v>104</v>
      </c>
      <c r="O19" s="2"/>
    </row>
    <row r="20" spans="1:15" x14ac:dyDescent="0.25">
      <c r="A20" s="63">
        <v>11</v>
      </c>
      <c r="B20" s="49">
        <v>11</v>
      </c>
      <c r="C20" s="45">
        <v>10.629158274730598</v>
      </c>
      <c r="D20" s="45">
        <v>67.886787858821549</v>
      </c>
      <c r="E20" s="45">
        <v>48.411712991821048</v>
      </c>
      <c r="F20" s="45">
        <v>0</v>
      </c>
      <c r="G20" s="45">
        <v>49.990005949619317</v>
      </c>
      <c r="H20" s="45">
        <v>2.3457788787870064</v>
      </c>
      <c r="I20" s="45">
        <v>5.8323578855878036E-2</v>
      </c>
      <c r="J20" s="45">
        <v>1.9587227460349703</v>
      </c>
      <c r="K20" s="45">
        <v>0</v>
      </c>
      <c r="L20" s="45">
        <v>3.7779771973544376</v>
      </c>
      <c r="M20" s="45">
        <v>185.05846747602479</v>
      </c>
      <c r="N20" s="57" t="s">
        <v>103</v>
      </c>
      <c r="O20" s="2"/>
    </row>
    <row r="21" spans="1:15" x14ac:dyDescent="0.25">
      <c r="A21" s="63">
        <v>12</v>
      </c>
      <c r="B21" s="49">
        <v>10</v>
      </c>
      <c r="C21" s="45">
        <v>46.976885318590128</v>
      </c>
      <c r="D21" s="45">
        <v>300.03409164326763</v>
      </c>
      <c r="E21" s="45">
        <v>213.96157913086674</v>
      </c>
      <c r="F21" s="45">
        <v>0</v>
      </c>
      <c r="G21" s="45">
        <v>184.18894964215411</v>
      </c>
      <c r="H21" s="45">
        <v>8.3702918006440381</v>
      </c>
      <c r="I21" s="45">
        <v>0.20778667231860526</v>
      </c>
      <c r="J21" s="45">
        <v>1.9587227460349703</v>
      </c>
      <c r="K21" s="45">
        <v>0</v>
      </c>
      <c r="L21" s="45">
        <v>3.7779771973544376</v>
      </c>
      <c r="M21" s="45">
        <v>759.47628415123063</v>
      </c>
      <c r="N21" s="57" t="s">
        <v>102</v>
      </c>
      <c r="O21" s="2"/>
    </row>
    <row r="22" spans="1:15" x14ac:dyDescent="0.25">
      <c r="A22" s="63">
        <v>13</v>
      </c>
      <c r="B22" s="49">
        <v>7</v>
      </c>
      <c r="C22" s="45">
        <v>6.8841350776983763</v>
      </c>
      <c r="D22" s="45">
        <v>43.967904657345059</v>
      </c>
      <c r="E22" s="45">
        <v>6.7081535354238352E-3</v>
      </c>
      <c r="F22" s="45">
        <v>0</v>
      </c>
      <c r="G22" s="45">
        <v>57.473638279471999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149.00495617934365</v>
      </c>
      <c r="N22" s="57" t="s">
        <v>99</v>
      </c>
      <c r="O22" s="2"/>
    </row>
    <row r="23" spans="1:15" x14ac:dyDescent="0.25">
      <c r="A23" s="63">
        <v>14</v>
      </c>
      <c r="B23" s="49">
        <v>6</v>
      </c>
      <c r="C23" s="45">
        <v>25.32447439668783</v>
      </c>
      <c r="D23" s="45">
        <v>161.74349619868579</v>
      </c>
      <c r="E23" s="45">
        <v>6.7081535354238352E-3</v>
      </c>
      <c r="F23" s="45">
        <v>0</v>
      </c>
      <c r="G23" s="45">
        <v>97.641585780821927</v>
      </c>
      <c r="H23" s="45">
        <v>0</v>
      </c>
      <c r="I23" s="45">
        <v>0.25549530763411488</v>
      </c>
      <c r="J23" s="45">
        <v>3.571335988742288</v>
      </c>
      <c r="K23" s="45">
        <v>0</v>
      </c>
      <c r="L23" s="45">
        <v>36.945791547539685</v>
      </c>
      <c r="M23" s="45">
        <v>325.48888737364706</v>
      </c>
      <c r="N23" s="57" t="s">
        <v>98</v>
      </c>
      <c r="O23" s="2"/>
    </row>
    <row r="24" spans="1:15" x14ac:dyDescent="0.25">
      <c r="A24" s="62">
        <v>15</v>
      </c>
      <c r="B24" s="50">
        <v>5</v>
      </c>
      <c r="C24" s="45">
        <v>25.324474396687819</v>
      </c>
      <c r="D24" s="45">
        <v>161.743496198684</v>
      </c>
      <c r="E24" s="45">
        <v>6.7081535354238334E-3</v>
      </c>
      <c r="F24" s="45">
        <v>0</v>
      </c>
      <c r="G24" s="45">
        <v>97.641585780820847</v>
      </c>
      <c r="H24" s="45">
        <v>0</v>
      </c>
      <c r="I24" s="45">
        <v>0.25549530763411399</v>
      </c>
      <c r="J24" s="45">
        <v>3.5713359887422649</v>
      </c>
      <c r="K24" s="45">
        <v>27.59650361586122</v>
      </c>
      <c r="L24" s="45">
        <v>5.100269216428492</v>
      </c>
      <c r="M24" s="45">
        <v>321.23986865839419</v>
      </c>
      <c r="N24" s="57" t="s">
        <v>97</v>
      </c>
      <c r="O24" s="2"/>
    </row>
    <row r="25" spans="1:15" x14ac:dyDescent="0.25">
      <c r="A25" s="62">
        <v>16</v>
      </c>
      <c r="B25" s="50">
        <v>4</v>
      </c>
      <c r="C25" s="45">
        <v>46.974520879868777</v>
      </c>
      <c r="D25" s="45">
        <v>300.01899033931574</v>
      </c>
      <c r="E25" s="45">
        <v>6.7081535354238352E-3</v>
      </c>
      <c r="F25" s="45">
        <v>0</v>
      </c>
      <c r="G25" s="45">
        <v>181.11596861432213</v>
      </c>
      <c r="H25" s="45">
        <v>0</v>
      </c>
      <c r="I25" s="45">
        <v>0.20777621400808763</v>
      </c>
      <c r="J25" s="45">
        <v>3.571335988742288</v>
      </c>
      <c r="K25" s="45">
        <v>0</v>
      </c>
      <c r="L25" s="45">
        <v>3.7779771973544376</v>
      </c>
      <c r="M25" s="45">
        <v>535.67327738714675</v>
      </c>
      <c r="N25" s="57" t="s">
        <v>96</v>
      </c>
      <c r="O25" s="2"/>
    </row>
    <row r="26" spans="1:15" x14ac:dyDescent="0.25">
      <c r="A26" s="62">
        <v>17</v>
      </c>
      <c r="B26" s="49">
        <v>3</v>
      </c>
      <c r="C26" s="45">
        <v>15.162450853053452</v>
      </c>
      <c r="D26" s="45">
        <v>96.840225526431539</v>
      </c>
      <c r="E26" s="45">
        <v>11.11900353237505</v>
      </c>
      <c r="F26" s="45">
        <v>0</v>
      </c>
      <c r="G26" s="45">
        <v>69.330549471036448</v>
      </c>
      <c r="H26" s="45">
        <v>0</v>
      </c>
      <c r="I26" s="45">
        <v>8.1648486989884347E-2</v>
      </c>
      <c r="J26" s="45">
        <v>2.0386387022096915</v>
      </c>
      <c r="K26" s="45">
        <v>0</v>
      </c>
      <c r="L26" s="45">
        <v>3.7779771973544376</v>
      </c>
      <c r="M26" s="45">
        <v>198.35049376945048</v>
      </c>
      <c r="N26" s="57" t="s">
        <v>95</v>
      </c>
      <c r="O26" s="2"/>
    </row>
    <row r="27" spans="1:15" x14ac:dyDescent="0.25">
      <c r="A27" s="62">
        <v>18</v>
      </c>
      <c r="B27" s="49">
        <v>18</v>
      </c>
      <c r="C27" s="45">
        <v>12.763277408946699</v>
      </c>
      <c r="D27" s="45">
        <v>24.476793279764809</v>
      </c>
      <c r="E27" s="45">
        <v>0</v>
      </c>
      <c r="F27" s="45">
        <v>181.12034690831862</v>
      </c>
      <c r="G27" s="45">
        <v>34.130808664064467</v>
      </c>
      <c r="H27" s="45">
        <v>0</v>
      </c>
      <c r="I27" s="45">
        <v>0.22311656541902808</v>
      </c>
      <c r="J27" s="45">
        <v>0.4702144932824896</v>
      </c>
      <c r="K27" s="45">
        <v>0</v>
      </c>
      <c r="L27" s="45">
        <v>3.7779771973544376</v>
      </c>
      <c r="M27" s="45">
        <v>256.96253451715057</v>
      </c>
      <c r="N27" s="57" t="s">
        <v>110</v>
      </c>
      <c r="O27" s="2"/>
    </row>
    <row r="28" spans="1:15" x14ac:dyDescent="0.25">
      <c r="A28" s="62">
        <v>19</v>
      </c>
      <c r="B28" s="49">
        <v>17</v>
      </c>
      <c r="C28" s="45">
        <v>7.8429240455223148</v>
      </c>
      <c r="D28" s="45">
        <v>24.629786747827616</v>
      </c>
      <c r="E28" s="45">
        <v>0</v>
      </c>
      <c r="F28" s="45">
        <v>181.1156669536276</v>
      </c>
      <c r="G28" s="45">
        <v>7.3099274761467541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232.35719066438469</v>
      </c>
      <c r="N28" s="57" t="s">
        <v>109</v>
      </c>
      <c r="O28" s="2"/>
    </row>
    <row r="29" spans="1:15" x14ac:dyDescent="0.25">
      <c r="A29" s="62">
        <v>20</v>
      </c>
      <c r="B29" s="49">
        <v>16</v>
      </c>
      <c r="C29" s="45">
        <v>7.8444297441859625</v>
      </c>
      <c r="D29" s="45">
        <v>24.634515218583758</v>
      </c>
      <c r="E29" s="45">
        <v>0</v>
      </c>
      <c r="F29" s="45">
        <v>3.5828459990649995</v>
      </c>
      <c r="G29" s="45">
        <v>7.131071212849645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54.652051290425888</v>
      </c>
      <c r="N29" s="57" t="s">
        <v>108</v>
      </c>
      <c r="O29" s="2"/>
    </row>
    <row r="30" spans="1:15" x14ac:dyDescent="0.25">
      <c r="A30" s="62">
        <v>21</v>
      </c>
      <c r="B30" s="49">
        <v>9</v>
      </c>
      <c r="C30" s="45">
        <v>49.104152227100812</v>
      </c>
      <c r="D30" s="45">
        <v>200.53479815559007</v>
      </c>
      <c r="E30" s="45">
        <v>0</v>
      </c>
      <c r="F30" s="45">
        <v>181.1156669536276</v>
      </c>
      <c r="G30" s="45">
        <v>121.7556281401932</v>
      </c>
      <c r="H30" s="45">
        <v>0</v>
      </c>
      <c r="I30" s="45">
        <v>0.79488762955722492</v>
      </c>
      <c r="J30" s="45">
        <v>1.5329795477539125</v>
      </c>
      <c r="K30" s="45">
        <v>0</v>
      </c>
      <c r="L30" s="45">
        <v>3.7779771973544376</v>
      </c>
      <c r="M30" s="45">
        <v>558.61608985117721</v>
      </c>
      <c r="N30" s="57" t="s">
        <v>101</v>
      </c>
      <c r="O30" s="2"/>
    </row>
    <row r="31" spans="1:15" x14ac:dyDescent="0.25">
      <c r="A31" s="62">
        <v>22</v>
      </c>
      <c r="B31" s="49">
        <v>2</v>
      </c>
      <c r="C31" s="45">
        <v>20.811336191366841</v>
      </c>
      <c r="D31" s="45">
        <v>64.84302983006593</v>
      </c>
      <c r="E31" s="45">
        <v>0</v>
      </c>
      <c r="F31" s="45">
        <v>3.0239213109406795</v>
      </c>
      <c r="G31" s="45">
        <v>46.309044927622736</v>
      </c>
      <c r="H31" s="45">
        <v>0</v>
      </c>
      <c r="I31" s="45">
        <v>0.31287836152560894</v>
      </c>
      <c r="J31" s="45">
        <v>1.5331196755370822</v>
      </c>
      <c r="K31" s="45">
        <v>0</v>
      </c>
      <c r="L31" s="45">
        <v>3.7779771973544376</v>
      </c>
      <c r="M31" s="45">
        <v>140.6113074944133</v>
      </c>
      <c r="N31" s="57" t="s">
        <v>94</v>
      </c>
      <c r="O31" s="2"/>
    </row>
    <row r="32" spans="1:15" x14ac:dyDescent="0.25">
      <c r="A32" s="62">
        <v>23</v>
      </c>
      <c r="B32" s="49">
        <v>8</v>
      </c>
      <c r="C32" s="45">
        <v>12.451145011047377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636.32616426301786</v>
      </c>
      <c r="N32" s="57" t="s">
        <v>100</v>
      </c>
      <c r="O32" s="2"/>
    </row>
    <row r="33" spans="1:15" x14ac:dyDescent="0.25">
      <c r="A33" s="62">
        <v>24</v>
      </c>
      <c r="B33" s="49">
        <v>1</v>
      </c>
      <c r="C33" s="45">
        <v>21.250723119127137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0.90343330932678612</v>
      </c>
      <c r="K33" s="45">
        <v>0</v>
      </c>
      <c r="L33" s="45">
        <v>3.7779771973544376</v>
      </c>
      <c r="M33" s="45">
        <v>34.943217473894165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4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  <pageSetUpPr fitToPage="1"/>
  </sheetPr>
  <dimension ref="A1:Z33"/>
  <sheetViews>
    <sheetView showGridLines="0" zoomScale="115" zoomScaleNormal="115" workbookViewId="0">
      <selection activeCell="C10" sqref="C10:M33"/>
    </sheetView>
  </sheetViews>
  <sheetFormatPr baseColWidth="10" defaultColWidth="11.44140625" defaultRowHeight="13.2" x14ac:dyDescent="0.25"/>
  <cols>
    <col min="1" max="1" width="18" style="2" bestFit="1" customWidth="1"/>
    <col min="2" max="2" width="6.21875" style="2" customWidth="1"/>
    <col min="3" max="5" width="14.5546875" style="2" customWidth="1"/>
    <col min="6" max="6" width="24.109375" style="2" customWidth="1"/>
    <col min="7" max="7" width="14.5546875" style="2" customWidth="1"/>
    <col min="8" max="8" width="14.77734375" style="2" customWidth="1"/>
    <col min="9" max="9" width="17.5546875" style="2" customWidth="1"/>
    <col min="10" max="10" width="14.5546875" style="2" customWidth="1"/>
    <col min="11" max="11" width="18.5546875" style="2" customWidth="1"/>
    <col min="12" max="12" width="18.21875" style="2" customWidth="1"/>
    <col min="13" max="13" width="1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66" t="s">
        <v>63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26" ht="15.9" customHeight="1" x14ac:dyDescent="0.25">
      <c r="A2" s="6" t="s">
        <v>2</v>
      </c>
      <c r="B2" s="66" t="s">
        <v>69</v>
      </c>
      <c r="C2" s="67"/>
      <c r="D2" s="67"/>
      <c r="E2" s="67"/>
      <c r="F2" s="67"/>
      <c r="G2" s="67"/>
      <c r="H2" s="67"/>
      <c r="I2" s="67"/>
      <c r="J2" s="67"/>
      <c r="K2" s="67"/>
      <c r="L2" s="67"/>
    </row>
    <row r="3" spans="1:26" ht="15.9" customHeight="1" x14ac:dyDescent="0.25">
      <c r="A3" s="6" t="s">
        <v>0</v>
      </c>
      <c r="B3" s="66" t="s">
        <v>52</v>
      </c>
      <c r="C3" s="67"/>
      <c r="D3" s="67"/>
      <c r="E3" s="67"/>
      <c r="F3" s="67"/>
      <c r="G3" s="67"/>
      <c r="H3" s="67"/>
      <c r="I3" s="67"/>
      <c r="J3" s="67"/>
      <c r="K3" s="67"/>
      <c r="L3" s="67"/>
      <c r="Z3" s="2" t="str">
        <f>"Quelle: "&amp;'Data EP'!B3</f>
        <v>Quelle: Source</v>
      </c>
    </row>
    <row r="4" spans="1:26" x14ac:dyDescent="0.25">
      <c r="A4" s="6" t="s">
        <v>53</v>
      </c>
      <c r="B4" s="66" t="s">
        <v>47</v>
      </c>
      <c r="C4" s="67"/>
      <c r="D4" s="67"/>
      <c r="E4" s="67"/>
      <c r="F4" s="67"/>
      <c r="G4" s="67"/>
      <c r="H4" s="67"/>
      <c r="I4" s="67"/>
      <c r="J4" s="67"/>
      <c r="K4" s="67"/>
      <c r="L4" s="67"/>
    </row>
    <row r="5" spans="1:26" x14ac:dyDescent="0.25">
      <c r="A5" s="6" t="s">
        <v>3</v>
      </c>
      <c r="B5" s="66" t="s">
        <v>70</v>
      </c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26" x14ac:dyDescent="0.25">
      <c r="A6" s="7" t="s">
        <v>4</v>
      </c>
      <c r="B6" s="64" t="s">
        <v>83</v>
      </c>
      <c r="C6" s="65"/>
      <c r="D6" s="65"/>
      <c r="E6" s="65"/>
      <c r="F6" s="65"/>
      <c r="G6" s="65"/>
      <c r="H6" s="65"/>
      <c r="I6" s="65"/>
      <c r="J6" s="65"/>
      <c r="K6" s="65"/>
      <c r="L6" s="65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61" t="s">
        <v>14</v>
      </c>
      <c r="B9" s="46" t="s">
        <v>66</v>
      </c>
      <c r="C9" s="47" t="s">
        <v>54</v>
      </c>
      <c r="D9" s="47" t="s">
        <v>55</v>
      </c>
      <c r="E9" s="47" t="s">
        <v>56</v>
      </c>
      <c r="F9" s="47" t="s">
        <v>84</v>
      </c>
      <c r="G9" s="47" t="s">
        <v>85</v>
      </c>
      <c r="H9" s="47" t="s">
        <v>64</v>
      </c>
      <c r="I9" s="48" t="s">
        <v>57</v>
      </c>
      <c r="J9" s="47" t="s">
        <v>58</v>
      </c>
      <c r="K9" s="47" t="s">
        <v>62</v>
      </c>
      <c r="L9" s="48" t="s">
        <v>79</v>
      </c>
      <c r="M9" s="48" t="s">
        <v>60</v>
      </c>
      <c r="N9" s="56" t="s">
        <v>61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62">
        <v>1</v>
      </c>
      <c r="B10" s="49">
        <v>62</v>
      </c>
      <c r="C10" s="45">
        <v>10.248561404387411</v>
      </c>
      <c r="D10" s="45">
        <v>7.8035776509813974</v>
      </c>
      <c r="E10" s="45">
        <v>2.2301345448548378E-3</v>
      </c>
      <c r="F10" s="45">
        <v>0</v>
      </c>
      <c r="G10" s="45">
        <v>45.956898597921636</v>
      </c>
      <c r="H10" s="45">
        <v>0.19167747192240056</v>
      </c>
      <c r="I10" s="45">
        <v>5.5078597698315343E-2</v>
      </c>
      <c r="J10" s="45">
        <v>2.2682187296378236</v>
      </c>
      <c r="K10" s="45">
        <v>0</v>
      </c>
      <c r="L10" s="45">
        <v>0.79977259630269326</v>
      </c>
      <c r="M10" s="45">
        <v>67.326015183396521</v>
      </c>
      <c r="N10" s="57" t="s">
        <v>116</v>
      </c>
      <c r="O10" s="2"/>
    </row>
    <row r="11" spans="1:26" x14ac:dyDescent="0.25">
      <c r="A11" s="63">
        <v>2</v>
      </c>
      <c r="B11" s="49">
        <v>61</v>
      </c>
      <c r="C11" s="45">
        <v>10.248561404387411</v>
      </c>
      <c r="D11" s="45">
        <v>7.8035776509813974</v>
      </c>
      <c r="E11" s="45">
        <v>0</v>
      </c>
      <c r="F11" s="45">
        <v>0</v>
      </c>
      <c r="G11" s="45">
        <v>45.956898597921636</v>
      </c>
      <c r="H11" s="45">
        <v>0</v>
      </c>
      <c r="I11" s="45">
        <v>5.5078597698315343E-2</v>
      </c>
      <c r="J11" s="45">
        <v>1.3647977835575651</v>
      </c>
      <c r="K11" s="45">
        <v>0</v>
      </c>
      <c r="L11" s="45">
        <v>0.79977259630269326</v>
      </c>
      <c r="M11" s="45">
        <v>66.228686630849012</v>
      </c>
      <c r="N11" s="57" t="s">
        <v>115</v>
      </c>
      <c r="O11" s="2"/>
    </row>
    <row r="12" spans="1:26" x14ac:dyDescent="0.25">
      <c r="A12" s="63">
        <v>3</v>
      </c>
      <c r="B12" s="49">
        <v>22</v>
      </c>
      <c r="C12" s="45">
        <v>3.8516600001521932</v>
      </c>
      <c r="D12" s="45">
        <v>2.9643590486997287</v>
      </c>
      <c r="E12" s="45">
        <v>6.0167340223370724E-2</v>
      </c>
      <c r="F12" s="45">
        <v>0</v>
      </c>
      <c r="G12" s="45">
        <v>455.10124904746283</v>
      </c>
      <c r="H12" s="45">
        <v>22.676779077719452</v>
      </c>
      <c r="I12" s="45">
        <v>0.54543146672259646</v>
      </c>
      <c r="J12" s="45">
        <v>2.2273488810124773</v>
      </c>
      <c r="K12" s="45">
        <v>0</v>
      </c>
      <c r="L12" s="45">
        <v>0.79977259630269326</v>
      </c>
      <c r="M12" s="45">
        <v>488.2267674582954</v>
      </c>
      <c r="N12" s="57" t="s">
        <v>114</v>
      </c>
      <c r="O12" s="2"/>
    </row>
    <row r="13" spans="1:26" x14ac:dyDescent="0.25">
      <c r="A13" s="63">
        <v>4</v>
      </c>
      <c r="B13" s="49">
        <v>21</v>
      </c>
      <c r="C13" s="45">
        <v>10.248561404387411</v>
      </c>
      <c r="D13" s="45">
        <v>7.8035776509813974</v>
      </c>
      <c r="E13" s="45">
        <v>6.0167340223370711E-2</v>
      </c>
      <c r="F13" s="45">
        <v>0</v>
      </c>
      <c r="G13" s="45">
        <v>45.956898597921636</v>
      </c>
      <c r="H13" s="45">
        <v>22.676779077719452</v>
      </c>
      <c r="I13" s="45">
        <v>5.5078597698315343E-2</v>
      </c>
      <c r="J13" s="45">
        <v>2.2273488810124764</v>
      </c>
      <c r="K13" s="45">
        <v>0</v>
      </c>
      <c r="L13" s="45">
        <v>0.79977259630269326</v>
      </c>
      <c r="M13" s="45">
        <v>89.828184146246741</v>
      </c>
      <c r="N13" s="57" t="s">
        <v>113</v>
      </c>
      <c r="O13" s="2"/>
    </row>
    <row r="14" spans="1:26" x14ac:dyDescent="0.25">
      <c r="A14" s="63">
        <v>5</v>
      </c>
      <c r="B14" s="49">
        <v>20</v>
      </c>
      <c r="C14" s="45">
        <v>10.232043397609061</v>
      </c>
      <c r="D14" s="45">
        <v>6.2622695311664982</v>
      </c>
      <c r="E14" s="45">
        <v>7.0350129922593823</v>
      </c>
      <c r="F14" s="45">
        <v>0</v>
      </c>
      <c r="G14" s="45">
        <v>46.792671920836142</v>
      </c>
      <c r="H14" s="45">
        <v>0</v>
      </c>
      <c r="I14" s="45">
        <v>5.5068137992302181E-2</v>
      </c>
      <c r="J14" s="45">
        <v>0.25373561153340285</v>
      </c>
      <c r="K14" s="45">
        <v>0</v>
      </c>
      <c r="L14" s="45">
        <v>0.79977259630269326</v>
      </c>
      <c r="M14" s="45">
        <v>71.430574187699477</v>
      </c>
      <c r="N14" s="57" t="s">
        <v>112</v>
      </c>
      <c r="O14" s="2"/>
    </row>
    <row r="15" spans="1:26" x14ac:dyDescent="0.25">
      <c r="A15" s="63">
        <v>6</v>
      </c>
      <c r="B15" s="49">
        <v>19</v>
      </c>
      <c r="C15" s="45">
        <v>7.1729412003591166</v>
      </c>
      <c r="D15" s="45">
        <v>2.8868708569394528</v>
      </c>
      <c r="E15" s="45">
        <v>18.918694751777739</v>
      </c>
      <c r="F15" s="45">
        <v>0</v>
      </c>
      <c r="G15" s="45">
        <v>24.799961662942771</v>
      </c>
      <c r="H15" s="45">
        <v>4.7488811552936836</v>
      </c>
      <c r="I15" s="45">
        <v>3.2282155277576455E-2</v>
      </c>
      <c r="J15" s="45">
        <v>0.20437319376105273</v>
      </c>
      <c r="K15" s="45">
        <v>0</v>
      </c>
      <c r="L15" s="45">
        <v>0.79977259630269326</v>
      </c>
      <c r="M15" s="45">
        <v>59.563777572654082</v>
      </c>
      <c r="N15" s="57" t="s">
        <v>111</v>
      </c>
      <c r="O15" s="2"/>
    </row>
    <row r="16" spans="1:26" x14ac:dyDescent="0.25">
      <c r="A16" s="63">
        <v>7</v>
      </c>
      <c r="B16" s="49">
        <v>15</v>
      </c>
      <c r="C16" s="45">
        <v>3.8520869309085333</v>
      </c>
      <c r="D16" s="45">
        <v>2.9646876280786656</v>
      </c>
      <c r="E16" s="45">
        <v>10.160039774102867</v>
      </c>
      <c r="F16" s="45">
        <v>0</v>
      </c>
      <c r="G16" s="45">
        <v>2.5687275401899652</v>
      </c>
      <c r="H16" s="45">
        <v>0.1205374293255512</v>
      </c>
      <c r="I16" s="45">
        <v>2.9969466977164067E-3</v>
      </c>
      <c r="J16" s="45">
        <v>1.3649490622659559</v>
      </c>
      <c r="K16" s="45">
        <v>0</v>
      </c>
      <c r="L16" s="45">
        <v>1.161172152083735</v>
      </c>
      <c r="M16" s="45">
        <v>22.195197463652992</v>
      </c>
      <c r="N16" s="57" t="s">
        <v>107</v>
      </c>
      <c r="O16" s="2"/>
    </row>
    <row r="17" spans="1:15" x14ac:dyDescent="0.25">
      <c r="A17" s="63">
        <v>8</v>
      </c>
      <c r="B17" s="49">
        <v>14</v>
      </c>
      <c r="C17" s="45">
        <v>17.564981702303573</v>
      </c>
      <c r="D17" s="45">
        <v>13.37453065298646</v>
      </c>
      <c r="E17" s="45">
        <v>46.328371069419887</v>
      </c>
      <c r="F17" s="45">
        <v>0</v>
      </c>
      <c r="G17" s="45">
        <v>49.531301359705708</v>
      </c>
      <c r="H17" s="45">
        <v>1.8569885373235813</v>
      </c>
      <c r="I17" s="45">
        <v>0.10407537673978885</v>
      </c>
      <c r="J17" s="45">
        <v>1.3649490622659559</v>
      </c>
      <c r="K17" s="45">
        <v>0</v>
      </c>
      <c r="L17" s="45">
        <v>2.1638916723517614</v>
      </c>
      <c r="M17" s="45">
        <v>132.28908943309671</v>
      </c>
      <c r="N17" s="57" t="s">
        <v>106</v>
      </c>
      <c r="O17" s="2"/>
    </row>
    <row r="18" spans="1:15" x14ac:dyDescent="0.25">
      <c r="A18" s="63">
        <v>9</v>
      </c>
      <c r="B18" s="49">
        <v>13</v>
      </c>
      <c r="C18" s="45">
        <v>10.308843639946666</v>
      </c>
      <c r="D18" s="45">
        <v>7.8494784450147952</v>
      </c>
      <c r="E18" s="45">
        <v>27.190004609309909</v>
      </c>
      <c r="F18" s="45">
        <v>0</v>
      </c>
      <c r="G18" s="45">
        <v>47.485928582256712</v>
      </c>
      <c r="H18" s="45">
        <v>2.2282751560403491</v>
      </c>
      <c r="I18" s="45">
        <v>0.12636089890286287</v>
      </c>
      <c r="J18" s="45">
        <v>1.3649490622659559</v>
      </c>
      <c r="K18" s="45">
        <v>0</v>
      </c>
      <c r="L18" s="45">
        <v>2.1638916723517614</v>
      </c>
      <c r="M18" s="45">
        <v>98.717732066089013</v>
      </c>
      <c r="N18" s="57" t="s">
        <v>105</v>
      </c>
      <c r="O18" s="2"/>
    </row>
    <row r="19" spans="1:15" x14ac:dyDescent="0.25">
      <c r="A19" s="63">
        <v>10</v>
      </c>
      <c r="B19" s="49">
        <v>12</v>
      </c>
      <c r="C19" s="45">
        <v>4.9070695368044728</v>
      </c>
      <c r="D19" s="45">
        <v>3.7363973984510559</v>
      </c>
      <c r="E19" s="45">
        <v>12.942600352080628</v>
      </c>
      <c r="F19" s="45">
        <v>0</v>
      </c>
      <c r="G19" s="45">
        <v>21.415536163571453</v>
      </c>
      <c r="H19" s="45">
        <v>1.0049231132525556</v>
      </c>
      <c r="I19" s="45">
        <v>5.6987121888710308E-2</v>
      </c>
      <c r="J19" s="45">
        <v>1.3649490622659559</v>
      </c>
      <c r="K19" s="45">
        <v>0</v>
      </c>
      <c r="L19" s="45">
        <v>2.1638916723517614</v>
      </c>
      <c r="M19" s="45">
        <v>47.592354420666595</v>
      </c>
      <c r="N19" s="57" t="s">
        <v>104</v>
      </c>
      <c r="O19" s="2"/>
    </row>
    <row r="20" spans="1:15" x14ac:dyDescent="0.25">
      <c r="A20" s="63">
        <v>11</v>
      </c>
      <c r="B20" s="49">
        <v>11</v>
      </c>
      <c r="C20" s="45">
        <v>7.1728515265193389</v>
      </c>
      <c r="D20" s="45">
        <v>5.4616352146938096</v>
      </c>
      <c r="E20" s="45">
        <v>18.918694751777753</v>
      </c>
      <c r="F20" s="45">
        <v>0</v>
      </c>
      <c r="G20" s="45">
        <v>27.655535698676008</v>
      </c>
      <c r="H20" s="45">
        <v>1.2977348230139238</v>
      </c>
      <c r="I20" s="45">
        <v>3.2265845672210081E-2</v>
      </c>
      <c r="J20" s="45">
        <v>1.3649490622659559</v>
      </c>
      <c r="K20" s="45">
        <v>0</v>
      </c>
      <c r="L20" s="45">
        <v>0.79977259630269326</v>
      </c>
      <c r="M20" s="45">
        <v>62.703439518921691</v>
      </c>
      <c r="N20" s="57" t="s">
        <v>103</v>
      </c>
      <c r="O20" s="2"/>
    </row>
    <row r="21" spans="1:15" x14ac:dyDescent="0.25">
      <c r="A21" s="63">
        <v>12</v>
      </c>
      <c r="B21" s="49">
        <v>10</v>
      </c>
      <c r="C21" s="45">
        <v>31.701308312403846</v>
      </c>
      <c r="D21" s="45">
        <v>24.138375259930676</v>
      </c>
      <c r="E21" s="45">
        <v>83.613521481239033</v>
      </c>
      <c r="F21" s="45">
        <v>0</v>
      </c>
      <c r="G21" s="45">
        <v>89.394175418508496</v>
      </c>
      <c r="H21" s="45">
        <v>3.3514960136038332</v>
      </c>
      <c r="I21" s="45">
        <v>8.2322259629077021E-2</v>
      </c>
      <c r="J21" s="45">
        <v>1.3649490622659559</v>
      </c>
      <c r="K21" s="45">
        <v>0</v>
      </c>
      <c r="L21" s="45">
        <v>0.79977259630269326</v>
      </c>
      <c r="M21" s="45">
        <v>234.4459204038836</v>
      </c>
      <c r="N21" s="57" t="s">
        <v>102</v>
      </c>
      <c r="O21" s="2"/>
    </row>
    <row r="22" spans="1:15" x14ac:dyDescent="0.25">
      <c r="A22" s="63">
        <v>13</v>
      </c>
      <c r="B22" s="49">
        <v>7</v>
      </c>
      <c r="C22" s="45">
        <v>4.6456057501962142</v>
      </c>
      <c r="D22" s="45">
        <v>3.5373106309323052</v>
      </c>
      <c r="E22" s="45">
        <v>2.2301345448548365E-3</v>
      </c>
      <c r="F22" s="45">
        <v>0</v>
      </c>
      <c r="G22" s="45">
        <v>21.069481682371162</v>
      </c>
      <c r="H22" s="45">
        <v>0</v>
      </c>
      <c r="I22" s="45">
        <v>5.6984253615160574E-2</v>
      </c>
      <c r="J22" s="45">
        <v>2.5149484916439961</v>
      </c>
      <c r="K22" s="45">
        <v>0</v>
      </c>
      <c r="L22" s="45">
        <v>4.6936885628190534</v>
      </c>
      <c r="M22" s="45">
        <v>36.520249506122745</v>
      </c>
      <c r="N22" s="57" t="s">
        <v>99</v>
      </c>
      <c r="O22" s="2"/>
    </row>
    <row r="23" spans="1:15" x14ac:dyDescent="0.25">
      <c r="A23" s="63">
        <v>14</v>
      </c>
      <c r="B23" s="49">
        <v>6</v>
      </c>
      <c r="C23" s="45">
        <v>17.089659419827036</v>
      </c>
      <c r="D23" s="45">
        <v>13.01260528666544</v>
      </c>
      <c r="E23" s="45">
        <v>2.2301345448548365E-3</v>
      </c>
      <c r="F23" s="45">
        <v>0</v>
      </c>
      <c r="G23" s="45">
        <v>47.253493008695713</v>
      </c>
      <c r="H23" s="45">
        <v>0</v>
      </c>
      <c r="I23" s="45">
        <v>0.10125901481809832</v>
      </c>
      <c r="J23" s="45">
        <v>2.5149484916439961</v>
      </c>
      <c r="K23" s="45">
        <v>0</v>
      </c>
      <c r="L23" s="45">
        <v>4.6936885628190534</v>
      </c>
      <c r="M23" s="45">
        <v>84.667883919014187</v>
      </c>
      <c r="N23" s="57" t="s">
        <v>98</v>
      </c>
      <c r="O23" s="2"/>
    </row>
    <row r="24" spans="1:15" x14ac:dyDescent="0.25">
      <c r="A24" s="62">
        <v>15</v>
      </c>
      <c r="B24" s="58">
        <v>5</v>
      </c>
      <c r="C24" s="45">
        <v>17.089659419827029</v>
      </c>
      <c r="D24" s="45">
        <v>13.012605286665295</v>
      </c>
      <c r="E24" s="45">
        <v>2.2301345448548361E-3</v>
      </c>
      <c r="F24" s="45">
        <v>0</v>
      </c>
      <c r="G24" s="45">
        <v>47.25349300869518</v>
      </c>
      <c r="H24" s="45">
        <v>0</v>
      </c>
      <c r="I24" s="45">
        <v>0.10125901481809797</v>
      </c>
      <c r="J24" s="45">
        <v>2.5149484916439797</v>
      </c>
      <c r="K24" s="45">
        <v>19.23376943102549</v>
      </c>
      <c r="L24" s="45">
        <v>1.0796930050086362</v>
      </c>
      <c r="M24" s="45">
        <v>100.28765779222856</v>
      </c>
      <c r="N24" s="57" t="s">
        <v>97</v>
      </c>
      <c r="O24" s="2"/>
    </row>
    <row r="25" spans="1:15" x14ac:dyDescent="0.25">
      <c r="A25" s="62">
        <v>16</v>
      </c>
      <c r="B25" s="58">
        <v>4</v>
      </c>
      <c r="C25" s="45">
        <v>31.699712723416123</v>
      </c>
      <c r="D25" s="45">
        <v>24.137160328188394</v>
      </c>
      <c r="E25" s="45">
        <v>2.2301345448548365E-3</v>
      </c>
      <c r="F25" s="45">
        <v>0</v>
      </c>
      <c r="G25" s="45">
        <v>87.650790267695513</v>
      </c>
      <c r="H25" s="45">
        <v>0</v>
      </c>
      <c r="I25" s="45">
        <v>8.2318116188383222E-2</v>
      </c>
      <c r="J25" s="45">
        <v>2.5149484916439961</v>
      </c>
      <c r="K25" s="45">
        <v>0</v>
      </c>
      <c r="L25" s="45">
        <v>0.79977259630269326</v>
      </c>
      <c r="M25" s="45">
        <v>146.88693265797994</v>
      </c>
      <c r="N25" s="57" t="s">
        <v>96</v>
      </c>
      <c r="O25" s="2"/>
    </row>
    <row r="26" spans="1:15" x14ac:dyDescent="0.25">
      <c r="A26" s="62">
        <v>17</v>
      </c>
      <c r="B26" s="49">
        <v>3</v>
      </c>
      <c r="C26" s="45">
        <v>10.232043397609061</v>
      </c>
      <c r="D26" s="45">
        <v>7.7910003200323761</v>
      </c>
      <c r="E26" s="45">
        <v>7.0350129922593903</v>
      </c>
      <c r="F26" s="45">
        <v>0</v>
      </c>
      <c r="G26" s="45">
        <v>46.693759417028481</v>
      </c>
      <c r="H26" s="45">
        <v>0</v>
      </c>
      <c r="I26" s="45">
        <v>5.4989825370744247E-2</v>
      </c>
      <c r="J26" s="45">
        <v>1.4104672769626057</v>
      </c>
      <c r="K26" s="45">
        <v>0</v>
      </c>
      <c r="L26" s="45">
        <v>0.79977259630269326</v>
      </c>
      <c r="M26" s="45">
        <v>74.017045825565333</v>
      </c>
      <c r="N26" s="57" t="s">
        <v>95</v>
      </c>
      <c r="O26" s="2"/>
    </row>
    <row r="27" spans="1:15" x14ac:dyDescent="0.25">
      <c r="A27" s="62">
        <v>18</v>
      </c>
      <c r="B27" s="49">
        <v>18</v>
      </c>
      <c r="C27" s="45">
        <v>7.218899622155333</v>
      </c>
      <c r="D27" s="45">
        <v>1.9295333500113572</v>
      </c>
      <c r="E27" s="45">
        <v>0</v>
      </c>
      <c r="F27" s="45">
        <v>35.214540122842294</v>
      </c>
      <c r="G27" s="45">
        <v>18.881890079889125</v>
      </c>
      <c r="H27" s="45">
        <v>0</v>
      </c>
      <c r="I27" s="45">
        <v>0.1234328346776062</v>
      </c>
      <c r="J27" s="45">
        <v>0.27098419305368104</v>
      </c>
      <c r="K27" s="45">
        <v>0</v>
      </c>
      <c r="L27" s="45">
        <v>0.79977259630269326</v>
      </c>
      <c r="M27" s="45">
        <v>64.439052798932082</v>
      </c>
      <c r="N27" s="57" t="s">
        <v>110</v>
      </c>
      <c r="O27" s="2"/>
    </row>
    <row r="28" spans="1:15" x14ac:dyDescent="0.25">
      <c r="A28" s="62">
        <v>19</v>
      </c>
      <c r="B28" s="49">
        <v>17</v>
      </c>
      <c r="C28" s="45">
        <v>3.8985443942449391</v>
      </c>
      <c r="D28" s="45">
        <v>1.9815182729234715</v>
      </c>
      <c r="E28" s="45">
        <v>0</v>
      </c>
      <c r="F28" s="45">
        <v>35.213630217052845</v>
      </c>
      <c r="G28" s="45">
        <v>2.6457069320779585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46.425534426911398</v>
      </c>
      <c r="N28" s="57" t="s">
        <v>109</v>
      </c>
      <c r="O28" s="2"/>
    </row>
    <row r="29" spans="1:15" x14ac:dyDescent="0.25">
      <c r="A29" s="62">
        <v>20</v>
      </c>
      <c r="B29" s="49">
        <v>16</v>
      </c>
      <c r="C29" s="45">
        <v>3.8992928438092238</v>
      </c>
      <c r="D29" s="45">
        <v>1.9818986883652381</v>
      </c>
      <c r="E29" s="45">
        <v>0</v>
      </c>
      <c r="F29" s="45">
        <v>0.44804535984481542</v>
      </c>
      <c r="G29" s="45">
        <v>2.5809728759337855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11.596548712908817</v>
      </c>
      <c r="N29" s="57" t="s">
        <v>108</v>
      </c>
      <c r="O29" s="2"/>
    </row>
    <row r="30" spans="1:15" x14ac:dyDescent="0.25">
      <c r="A30" s="62">
        <v>21</v>
      </c>
      <c r="B30" s="49">
        <v>9</v>
      </c>
      <c r="C30" s="45">
        <v>31.742768358046948</v>
      </c>
      <c r="D30" s="45">
        <v>16.133447316078371</v>
      </c>
      <c r="E30" s="45">
        <v>0</v>
      </c>
      <c r="F30" s="45">
        <v>35.213630217052845</v>
      </c>
      <c r="G30" s="45">
        <v>55.570637927686981</v>
      </c>
      <c r="H30" s="45">
        <v>0</v>
      </c>
      <c r="I30" s="45">
        <v>0.31516557236399784</v>
      </c>
      <c r="J30" s="45">
        <v>1.0466769078641902</v>
      </c>
      <c r="K30" s="45">
        <v>0</v>
      </c>
      <c r="L30" s="45">
        <v>0.79977259630269326</v>
      </c>
      <c r="M30" s="45">
        <v>140.82209889539604</v>
      </c>
      <c r="N30" s="57" t="s">
        <v>101</v>
      </c>
      <c r="O30" s="2"/>
    </row>
    <row r="31" spans="1:15" x14ac:dyDescent="0.25">
      <c r="A31" s="62">
        <v>22</v>
      </c>
      <c r="B31" s="49">
        <v>2</v>
      </c>
      <c r="C31" s="45">
        <v>10.292444219568482</v>
      </c>
      <c r="D31" s="45">
        <v>5.216758463868155</v>
      </c>
      <c r="E31" s="45">
        <v>0</v>
      </c>
      <c r="F31" s="45">
        <v>0.39968749699940909</v>
      </c>
      <c r="G31" s="45">
        <v>31.18889752325013</v>
      </c>
      <c r="H31" s="45">
        <v>0</v>
      </c>
      <c r="I31" s="45">
        <v>0.21072192635620321</v>
      </c>
      <c r="J31" s="45">
        <v>1.0467725833185744</v>
      </c>
      <c r="K31" s="45">
        <v>0</v>
      </c>
      <c r="L31" s="45">
        <v>0.79977259630269326</v>
      </c>
      <c r="M31" s="45">
        <v>49.155054809663646</v>
      </c>
      <c r="N31" s="57" t="s">
        <v>94</v>
      </c>
      <c r="O31" s="2"/>
    </row>
    <row r="32" spans="1:15" x14ac:dyDescent="0.25">
      <c r="A32" s="62">
        <v>23</v>
      </c>
      <c r="B32" s="49">
        <v>8</v>
      </c>
      <c r="C32" s="45">
        <v>3.6373594935548046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0.64569726064661825</v>
      </c>
      <c r="K32" s="45">
        <v>0</v>
      </c>
      <c r="L32" s="45">
        <v>0.79977259630269326</v>
      </c>
      <c r="M32" s="45">
        <v>125.44448175500659</v>
      </c>
      <c r="N32" s="57" t="s">
        <v>100</v>
      </c>
      <c r="O32" s="2"/>
    </row>
    <row r="33" spans="1:15" x14ac:dyDescent="0.25">
      <c r="A33" s="62">
        <v>24</v>
      </c>
      <c r="B33" s="49">
        <v>1</v>
      </c>
      <c r="C33" s="45">
        <v>3.1609892824469719</v>
      </c>
      <c r="D33" s="45">
        <v>0</v>
      </c>
      <c r="E33" s="45">
        <v>0</v>
      </c>
      <c r="F33" s="45">
        <v>1.1910420867971694</v>
      </c>
      <c r="G33" s="45">
        <v>0</v>
      </c>
      <c r="H33" s="45">
        <v>0</v>
      </c>
      <c r="I33" s="45">
        <v>0</v>
      </c>
      <c r="J33" s="45">
        <v>0.56298632189106612</v>
      </c>
      <c r="K33" s="45">
        <v>0</v>
      </c>
      <c r="L33" s="45">
        <v>0.79977259630269337</v>
      </c>
      <c r="M33" s="45">
        <v>5.7147902874379009</v>
      </c>
      <c r="N33" s="57" t="s">
        <v>93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1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77734375" style="9" customWidth="1"/>
    <col min="2" max="2" width="4.21875" style="9" customWidth="1"/>
    <col min="3" max="3" width="1.77734375" style="9" customWidth="1"/>
    <col min="4" max="4" width="14" style="9" customWidth="1"/>
    <col min="5" max="5" width="1.77734375" style="9" customWidth="1"/>
    <col min="6" max="6" width="14" style="9" customWidth="1"/>
    <col min="7" max="7" width="1.77734375" style="9" customWidth="1"/>
    <col min="8" max="8" width="14" style="9" customWidth="1"/>
    <col min="9" max="9" width="1.77734375" style="9" customWidth="1"/>
    <col min="10" max="10" width="14" style="9" customWidth="1"/>
    <col min="11" max="11" width="1.777343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77734375" style="8" customWidth="1"/>
    <col min="20" max="20" width="4" style="8" customWidth="1"/>
    <col min="21" max="22" width="11.777343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68"/>
      <c r="E20" s="18"/>
      <c r="F20" s="68"/>
      <c r="G20" s="18"/>
      <c r="H20" s="68"/>
      <c r="I20" s="18"/>
      <c r="J20" s="68"/>
      <c r="K20" s="18"/>
      <c r="L20" s="68"/>
      <c r="M20" s="18"/>
      <c r="N20" s="17"/>
    </row>
    <row r="21" spans="1:14" ht="11.25" customHeight="1" x14ac:dyDescent="0.3">
      <c r="A21" s="18"/>
      <c r="B21" s="28"/>
      <c r="C21" s="18"/>
      <c r="D21" s="68"/>
      <c r="E21" s="18"/>
      <c r="F21" s="68"/>
      <c r="G21" s="18"/>
      <c r="H21" s="68"/>
      <c r="I21" s="18"/>
      <c r="J21" s="68"/>
      <c r="K21" s="18"/>
      <c r="L21" s="68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68"/>
      <c r="E23" s="18"/>
      <c r="F23" s="68"/>
      <c r="G23" s="18"/>
      <c r="H23" s="68"/>
      <c r="I23" s="18"/>
      <c r="J23" s="68"/>
      <c r="K23" s="18"/>
      <c r="L23" s="68"/>
      <c r="M23" s="18"/>
      <c r="N23" s="17"/>
    </row>
    <row r="24" spans="1:14" ht="9" customHeight="1" x14ac:dyDescent="0.3">
      <c r="A24" s="18"/>
      <c r="B24" s="28"/>
      <c r="C24" s="18"/>
      <c r="D24" s="68"/>
      <c r="E24" s="18"/>
      <c r="F24" s="68"/>
      <c r="G24" s="18"/>
      <c r="H24" s="68"/>
      <c r="I24" s="18"/>
      <c r="J24" s="68"/>
      <c r="K24" s="18"/>
      <c r="L24" s="68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5A6828-ABDC-49C3-96BE-026276B9A7E3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Daten CRD</vt:lpstr>
      <vt:lpstr>CRD alle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alle'!Druckbereich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2019-06-18T06:22:30Z</cp:lastPrinted>
  <dcterms:created xsi:type="dcterms:W3CDTF">2010-08-25T11:28:54Z</dcterms:created>
  <dcterms:modified xsi:type="dcterms:W3CDTF">2021-02-24T08:03:51Z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