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Work@LIFE\01_Projekte-laufend\Systemvergleich UBA.de\Endbericht\SYSEET_Ergebnistabellen_Kostenschätzung final\"/>
    </mc:Choice>
  </mc:AlternateContent>
  <bookViews>
    <workbookView xWindow="0" yWindow="0" windowWidth="28800" windowHeight="12450" tabRatio="802"/>
  </bookViews>
  <sheets>
    <sheet name="SNG 2015 Details PtL" sheetId="1" r:id="rId1"/>
    <sheet name="DIA SNG 2015 Details PtL" sheetId="6" r:id="rId2"/>
    <sheet name="SNG 2015 Sensit h" sheetId="48" r:id="rId3"/>
    <sheet name="DIA SNG 2015 Sensit h" sheetId="49" r:id="rId4"/>
    <sheet name="SNG 2015-2050 gesamt" sheetId="50" r:id="rId5"/>
    <sheet name="DIA SNG 2015-2050 gesa" sheetId="51" r:id="rId6"/>
    <sheet name="BioCH4 2015 Details" sheetId="28" r:id="rId7"/>
    <sheet name="DIA BioCH4 2015 Details" sheetId="27" r:id="rId8"/>
    <sheet name="BioCH4 2015-2050 gesamt" sheetId="52" r:id="rId9"/>
    <sheet name="DIA BioCH4 2015-2050 gesa" sheetId="53" r:id="rId10"/>
  </sheets>
  <externalReferences>
    <externalReference r:id="rId11"/>
  </externalReferences>
  <definedNames>
    <definedName name="Beschriftung" localSheetId="6">OFFSET('BioCH4 2015 Details'!$B$10,0,0,COUNTA('BioCH4 2015 Details'!$B$10:$B$13),-1)</definedName>
    <definedName name="Beschriftung" localSheetId="8">OFFSET('BioCH4 2015-2050 gesamt'!#REF!,0,0,COUNTA('BioCH4 2015-2050 gesamt'!#REF!),-1)</definedName>
    <definedName name="Beschriftung" localSheetId="9">OFFSET('[1]FT 2015 Details PtL'!$B$10,0,0,COUNTA('[1]FT 2015 Details PtL'!$B$10:$B$24),-1)</definedName>
    <definedName name="Beschriftung" localSheetId="3">OFFSET('[1]FT 2015 Details PtL'!$B$10,0,0,COUNTA('[1]FT 2015 Details PtL'!$B$10:$B$24),-1)</definedName>
    <definedName name="Beschriftung" localSheetId="5">OFFSET('[1]FT 2015 Details PtL'!$B$10,0,0,COUNTA('[1]FT 2015 Details PtL'!$B$10:$B$24),-1)</definedName>
    <definedName name="Beschriftung" localSheetId="2">OFFSET('SNG 2015 Sensit h'!$B$10,0,0,COUNTA('SNG 2015 Sensit h'!$B$10:$B$11),-1)</definedName>
    <definedName name="Beschriftung" localSheetId="4">OFFSET('SNG 2015-2050 gesamt'!#REF!,0,0,COUNTA('SNG 2015-2050 gesamt'!#REF!),-1)</definedName>
    <definedName name="Beschriftung">OFFSET('SNG 2015 Details PtL'!$B$10,0,0,COUNTA('SNG 2015 Details PtL'!$B$10:$B$21),-1)</definedName>
    <definedName name="Daten01" localSheetId="6">OFFSET('BioCH4 2015 Details'!$C$10,0,0,COUNTA('BioCH4 2015 Details'!$C$10:$C$13),-1)</definedName>
    <definedName name="Daten01" localSheetId="8">OFFSET('BioCH4 2015-2050 gesamt'!#REF!,0,0,COUNTA('BioCH4 2015-2050 gesamt'!#REF!),-1)</definedName>
    <definedName name="Daten01" localSheetId="9">OFFSET('[1]FT 2015 Details PtL'!$C$10,0,0,COUNTA('[1]FT 2015 Details PtL'!$C$10:$C$24),-1)</definedName>
    <definedName name="Daten01" localSheetId="3">OFFSET('[1]FT 2015 Details PtL'!$C$10,0,0,COUNTA('[1]FT 2015 Details PtL'!$C$10:$C$24),-1)</definedName>
    <definedName name="Daten01" localSheetId="5">OFFSET('[1]FT 2015 Details PtL'!$C$10,0,0,COUNTA('[1]FT 2015 Details PtL'!$C$10:$C$24),-1)</definedName>
    <definedName name="Daten01" localSheetId="2">OFFSET('SNG 2015 Sensit h'!$C$10,0,0,COUNTA('SNG 2015 Sensit h'!$C$10:$C$11),-1)</definedName>
    <definedName name="Daten01" localSheetId="4">OFFSET('SNG 2015-2050 gesamt'!#REF!,0,0,COUNTA('SNG 2015-2050 gesamt'!#REF!),-1)</definedName>
    <definedName name="Daten01">OFFSET('SNG 2015 Details PtL'!$C$10,0,0,COUNTA('SNG 2015 Details PtL'!$C$10:$C$21),-1)</definedName>
    <definedName name="Daten02" localSheetId="6">OFFSET('BioCH4 2015 Details'!$D$10,0,0,COUNTA('BioCH4 2015 Details'!$D$10:$D$13),-1)</definedName>
    <definedName name="Daten02" localSheetId="8">OFFSET('BioCH4 2015-2050 gesamt'!#REF!,0,0,COUNTA('BioCH4 2015-2050 gesamt'!#REF!),-1)</definedName>
    <definedName name="Daten02" localSheetId="9">OFFSET('[1]FT 2015 Details PtL'!$D$10,0,0,COUNTA('[1]FT 2015 Details PtL'!$D$10:$D$24),-1)</definedName>
    <definedName name="Daten02" localSheetId="3">OFFSET('[1]FT 2015 Details PtL'!$D$10,0,0,COUNTA('[1]FT 2015 Details PtL'!$D$10:$D$24),-1)</definedName>
    <definedName name="Daten02" localSheetId="5">OFFSET('[1]FT 2015 Details PtL'!$D$10,0,0,COUNTA('[1]FT 2015 Details PtL'!$D$10:$D$24),-1)</definedName>
    <definedName name="Daten02" localSheetId="2">OFFSET('SNG 2015 Sensit h'!$D$10,0,0,COUNTA('SNG 2015 Sensit h'!$D$10:$D$11),-1)</definedName>
    <definedName name="Daten02" localSheetId="4">OFFSET('SNG 2015-2050 gesamt'!#REF!,0,0,COUNTA('SNG 2015-2050 gesamt'!#REF!),-1)</definedName>
    <definedName name="Daten02">OFFSET('SNG 2015 Details PtL'!$D$10,0,0,COUNTA('SNG 2015 Details PtL'!$D$10:$D$21),-1)</definedName>
    <definedName name="Daten03" localSheetId="6">OFFSET('BioCH4 2015 Details'!$E$10,0,0,COUNTA('BioCH4 2015 Details'!$E$10:$E$13),-1)</definedName>
    <definedName name="Daten03" localSheetId="8">OFFSET('BioCH4 2015-2050 gesamt'!#REF!,0,0,COUNTA('BioCH4 2015-2050 gesamt'!#REF!),-1)</definedName>
    <definedName name="Daten03" localSheetId="9">OFFSET('[1]FT 2015 Details PtL'!$E$10,0,0,COUNTA('[1]FT 2015 Details PtL'!$E$10:$E$24),-1)</definedName>
    <definedName name="Daten03" localSheetId="3">OFFSET('[1]FT 2015 Details PtL'!$E$10,0,0,COUNTA('[1]FT 2015 Details PtL'!$E$10:$E$24),-1)</definedName>
    <definedName name="Daten03" localSheetId="5">OFFSET('[1]FT 2015 Details PtL'!$E$10,0,0,COUNTA('[1]FT 2015 Details PtL'!$E$10:$E$24),-1)</definedName>
    <definedName name="Daten03" localSheetId="2">OFFSET('SNG 2015 Sensit h'!#REF!,0,0,COUNTA('SNG 2015 Sensit h'!#REF!),-1)</definedName>
    <definedName name="Daten03" localSheetId="4">OFFSET('SNG 2015-2050 gesamt'!#REF!,0,0,COUNTA('SNG 2015-2050 gesamt'!#REF!),-1)</definedName>
    <definedName name="Daten03">OFFSET('SNG 2015 Details PtL'!#REF!,0,0,COUNTA('SNG 2015 Details PtL'!#REF!),-1)</definedName>
    <definedName name="Daten04" localSheetId="6">OFFSET('BioCH4 2015 Details'!$F$10,0,0,COUNTA('BioCH4 2015 Details'!$F$10:$F$13),-1)</definedName>
    <definedName name="Daten04" localSheetId="8">OFFSET('BioCH4 2015-2050 gesamt'!#REF!,0,0,COUNTA('BioCH4 2015-2050 gesamt'!#REF!),-1)</definedName>
    <definedName name="Daten04" localSheetId="9">OFFSET('[1]FT 2015 Details PtL'!$F$10,0,0,COUNTA('[1]FT 2015 Details PtL'!$F$10:$F$24),-1)</definedName>
    <definedName name="Daten04" localSheetId="3">OFFSET('[1]FT 2015 Details PtL'!$F$10,0,0,COUNTA('[1]FT 2015 Details PtL'!$F$10:$F$24),-1)</definedName>
    <definedName name="Daten04" localSheetId="5">OFFSET('[1]FT 2015 Details PtL'!$F$10,0,0,COUNTA('[1]FT 2015 Details PtL'!$F$10:$F$24),-1)</definedName>
    <definedName name="Daten04" localSheetId="2">OFFSET('SNG 2015 Sensit h'!$E$10,0,0,COUNTA('SNG 2015 Sensit h'!$E$10:$E$11),-1)</definedName>
    <definedName name="Daten04" localSheetId="4">OFFSET('SNG 2015-2050 gesamt'!#REF!,0,0,COUNTA('SNG 2015-2050 gesamt'!#REF!),-1)</definedName>
    <definedName name="Daten04">OFFSET('SNG 2015 Details PtL'!$E$10,0,0,COUNTA('SNG 2015 Details PtL'!$E$10:$E$21),-1)</definedName>
    <definedName name="Daten05" localSheetId="6">OFFSET('BioCH4 2015 Details'!#REF!,0,0,COUNTA('BioCH4 2015 Details'!#REF!),-1)</definedName>
    <definedName name="Daten05" localSheetId="8">OFFSET('BioCH4 2015-2050 gesamt'!#REF!,0,0,COUNTA('BioCH4 2015-2050 gesamt'!#REF!),-1)</definedName>
    <definedName name="Daten05" localSheetId="9">OFFSET('[1]FT 2015 Details PtL'!$G$10,0,0,COUNTA('[1]FT 2015 Details PtL'!$G$10:$G$24),-1)</definedName>
    <definedName name="Daten05" localSheetId="3">OFFSET('[1]FT 2015 Details PtL'!$G$10,0,0,COUNTA('[1]FT 2015 Details PtL'!$G$10:$G$24),-1)</definedName>
    <definedName name="Daten05" localSheetId="5">OFFSET('[1]FT 2015 Details PtL'!$G$10,0,0,COUNTA('[1]FT 2015 Details PtL'!$G$10:$G$24),-1)</definedName>
    <definedName name="Daten05" localSheetId="2">OFFSET('SNG 2015 Sensit h'!$F$10,0,0,COUNTA('SNG 2015 Sensit h'!$F$10:$F$11),-1)</definedName>
    <definedName name="Daten05" localSheetId="4">OFFSET('SNG 2015-2050 gesamt'!#REF!,0,0,COUNTA('SNG 2015-2050 gesamt'!#REF!),-1)</definedName>
    <definedName name="Daten05">OFFSET('SNG 2015 Details PtL'!$F$10,0,0,COUNTA('SNG 2015 Details PtL'!$F$10:$F$21),-1)</definedName>
    <definedName name="Daten06" localSheetId="6">OFFSET('BioCH4 2015 Details'!#REF!,0,0,COUNTA('BioCH4 2015 Details'!#REF!),-1)</definedName>
    <definedName name="Daten06" localSheetId="8">OFFSET('BioCH4 2015-2050 gesamt'!#REF!,0,0,COUNTA('BioCH4 2015-2050 gesamt'!#REF!),-1)</definedName>
    <definedName name="Daten06" localSheetId="9">OFFSET('[1]FT 2015 Details PtL'!$H$10,0,0,COUNTA('[1]FT 2015 Details PtL'!$H$10:$H$24),-1)</definedName>
    <definedName name="Daten06" localSheetId="3">OFFSET('[1]FT 2015 Details PtL'!$H$10,0,0,COUNTA('[1]FT 2015 Details PtL'!$H$10:$H$24),-1)</definedName>
    <definedName name="Daten06" localSheetId="5">OFFSET('[1]FT 2015 Details PtL'!$H$10,0,0,COUNTA('[1]FT 2015 Details PtL'!$H$10:$H$24),-1)</definedName>
    <definedName name="Daten06" localSheetId="2">OFFSET('SNG 2015 Sensit h'!$G$10,0,0,COUNTA('SNG 2015 Sensit h'!$G$10:$G$11),-1)</definedName>
    <definedName name="Daten06" localSheetId="4">OFFSET('SNG 2015-2050 gesamt'!#REF!,0,0,COUNTA('SNG 2015-2050 gesamt'!#REF!),-1)</definedName>
    <definedName name="Daten06">OFFSET('SNG 2015 Details PtL'!$G$10,0,0,COUNTA('SNG 2015 Details PtL'!$G$10:$G$21),-1)</definedName>
    <definedName name="Daten07" localSheetId="6">OFFSET('BioCH4 2015 Details'!$G$10,0,0,COUNTA('BioCH4 2015 Details'!$G$10:$G$13),-1)</definedName>
    <definedName name="Daten07" localSheetId="8">OFFSET('BioCH4 2015-2050 gesamt'!#REF!,0,0,COUNTA('BioCH4 2015-2050 gesamt'!#REF!),-1)</definedName>
    <definedName name="Daten07" localSheetId="9">OFFSET('[1]FT 2015 Details PtL'!$I$10,0,0,COUNTA('[1]FT 2015 Details PtL'!$I$10:$I$24),-1)</definedName>
    <definedName name="Daten07" localSheetId="3">OFFSET('[1]FT 2015 Details PtL'!$I$10,0,0,COUNTA('[1]FT 2015 Details PtL'!$I$10:$I$24),-1)</definedName>
    <definedName name="Daten07" localSheetId="5">OFFSET('[1]FT 2015 Details PtL'!$I$10,0,0,COUNTA('[1]FT 2015 Details PtL'!$I$10:$I$24),-1)</definedName>
    <definedName name="Daten07" localSheetId="2">OFFSET('SNG 2015 Sensit h'!$H$10,0,0,COUNTA('SNG 2015 Sensit h'!$H$10:$H$11),-1)</definedName>
    <definedName name="Daten07" localSheetId="4">OFFSET('SNG 2015-2050 gesamt'!#REF!,0,0,COUNTA('SNG 2015-2050 gesamt'!#REF!),-1)</definedName>
    <definedName name="Daten07">OFFSET('SNG 2015 Details PtL'!$H$10,0,0,COUNTA('SNG 2015 Details PtL'!$H$10:$H$21),-1)</definedName>
    <definedName name="Daten08" localSheetId="6">OFFSET('BioCH4 2015 Details'!$H$10,0,0,COUNTA('BioCH4 2015 Details'!$H$10:$H$13),-1)</definedName>
    <definedName name="Daten08" localSheetId="8">OFFSET('BioCH4 2015-2050 gesamt'!#REF!,0,0,COUNTA('BioCH4 2015-2050 gesamt'!#REF!),-1)</definedName>
    <definedName name="Daten08" localSheetId="9">OFFSET('[1]FT 2015 Details PtL'!$J$10,0,0,COUNTA('[1]FT 2015 Details PtL'!$J$10:$J$24),-1)</definedName>
    <definedName name="Daten08" localSheetId="3">OFFSET('[1]FT 2015 Details PtL'!$J$10,0,0,COUNTA('[1]FT 2015 Details PtL'!$J$10:$J$24),-1)</definedName>
    <definedName name="Daten08" localSheetId="5">OFFSET('[1]FT 2015 Details PtL'!$J$10,0,0,COUNTA('[1]FT 2015 Details PtL'!$J$10:$J$24),-1)</definedName>
    <definedName name="Daten08" localSheetId="2">OFFSET('SNG 2015 Sensit h'!#REF!,0,0,COUNTA('SNG 2015 Sensit h'!#REF!),-1)</definedName>
    <definedName name="Daten08" localSheetId="4">OFFSET('SNG 2015-2050 gesamt'!#REF!,0,0,COUNTA('SNG 2015-2050 gesamt'!#REF!),-1)</definedName>
    <definedName name="Daten08">OFFSET('SNG 2015 Details PtL'!#REF!,0,0,COUNTA('SNG 2015 Details PtL'!#REF!),-1)</definedName>
    <definedName name="Daten09" localSheetId="6">OFFSET('BioCH4 2015 Details'!$I$10,0,0,COUNTA('BioCH4 2015 Details'!$I$10:$I$13),-1)</definedName>
    <definedName name="Daten09" localSheetId="8">OFFSET('BioCH4 2015-2050 gesamt'!#REF!,0,0,COUNTA('BioCH4 2015-2050 gesamt'!#REF!),-1)</definedName>
    <definedName name="Daten09" localSheetId="9">OFFSET('[1]FT 2015 Details PtL'!$K$10,0,0,COUNTA('[1]FT 2015 Details PtL'!$K$10:$K$24),-1)</definedName>
    <definedName name="Daten09" localSheetId="3">OFFSET('[1]FT 2015 Details PtL'!$K$10,0,0,COUNTA('[1]FT 2015 Details PtL'!$K$10:$K$24),-1)</definedName>
    <definedName name="Daten09" localSheetId="5">OFFSET('[1]FT 2015 Details PtL'!$K$10,0,0,COUNTA('[1]FT 2015 Details PtL'!$K$10:$K$24),-1)</definedName>
    <definedName name="Daten09" localSheetId="2">OFFSET('SNG 2015 Sensit h'!$I$10,0,0,COUNTA('SNG 2015 Sensit h'!$I$10:$I$11),-1)</definedName>
    <definedName name="Daten09" localSheetId="4">OFFSET('SNG 2015-2050 gesamt'!#REF!,0,0,COUNTA('SNG 2015-2050 gesamt'!#REF!),-1)</definedName>
    <definedName name="Daten09">OFFSET('SNG 2015 Details PtL'!$I$10,0,0,COUNTA('SNG 2015 Details PtL'!$I$10:$I$21),-1)</definedName>
    <definedName name="Daten10" localSheetId="6">OFFSET('BioCH4 2015 Details'!$J$10,0,0,COUNTA('BioCH4 2015 Details'!$J$10:$J$13),-1)</definedName>
    <definedName name="Daten10" localSheetId="8">OFFSET('BioCH4 2015-2050 gesamt'!#REF!,0,0,COUNTA('BioCH4 2015-2050 gesamt'!#REF!),-1)</definedName>
    <definedName name="Daten10" localSheetId="9">OFFSET('[1]FT 2015 Details PtL'!#REF!,0,0,COUNTA('[1]FT 2015 Details PtL'!#REF!),-1)</definedName>
    <definedName name="Daten10" localSheetId="3">OFFSET('[1]FT 2015 Details PtL'!$L$10,0,0,COUNTA('[1]FT 2015 Details PtL'!$L$10:$L$24),-1)</definedName>
    <definedName name="Daten10" localSheetId="5">OFFSET('[1]FT 2015 Details PtL'!#REF!,0,0,COUNTA('[1]FT 2015 Details PtL'!#REF!),-1)</definedName>
    <definedName name="Daten10" localSheetId="2">OFFSET('SNG 2015 Sensit h'!$J$10,0,0,COUNTA('SNG 2015 Sensit h'!$J$10:$J$11),-1)</definedName>
    <definedName name="Daten10" localSheetId="4">OFFSET('SNG 2015-2050 gesamt'!#REF!,0,0,COUNTA('SNG 2015-2050 gesamt'!#REF!),-1)</definedName>
    <definedName name="Daten10">OFFSET('SNG 2015 Details PtL'!$J$10,0,0,COUNTA('SNG 2015 Details PtL'!$J$10:$J$21),-1)</definedName>
    <definedName name="_xlnm.Print_Area" localSheetId="7">'DIA BioCH4 2015 Details'!$A$1:$M$33</definedName>
    <definedName name="_xlnm.Print_Area" localSheetId="9">'DIA BioCH4 2015-2050 gesa'!$A$1:$M$33</definedName>
    <definedName name="_xlnm.Print_Area" localSheetId="1">'DIA SNG 2015 Details PtL'!$A$1:$M$33</definedName>
    <definedName name="_xlnm.Print_Area" localSheetId="3">'DIA SNG 2015 Sensit h'!$A$1:$M$33</definedName>
    <definedName name="_xlnm.Print_Area" localSheetId="5">'DIA SNG 2015-2050 gesa'!$A$1:$M$33</definedName>
  </definedNames>
  <calcPr calcId="162913"/>
</workbook>
</file>

<file path=xl/calcChain.xml><?xml version="1.0" encoding="utf-8"?>
<calcChain xmlns="http://schemas.openxmlformats.org/spreadsheetml/2006/main">
  <c r="AA3" i="52" l="1"/>
  <c r="AA3" i="50" l="1"/>
  <c r="I11" i="48" l="1"/>
  <c r="I12" i="48"/>
  <c r="I10" i="48"/>
  <c r="AA3" i="48"/>
  <c r="I13" i="28" l="1"/>
  <c r="I12" i="28"/>
  <c r="I11" i="28"/>
  <c r="I10" i="28"/>
  <c r="I21" i="1"/>
  <c r="I20" i="1"/>
  <c r="I19" i="1"/>
  <c r="I18" i="1"/>
  <c r="I17" i="1"/>
  <c r="I16" i="1"/>
  <c r="I15" i="1"/>
  <c r="I14" i="1"/>
  <c r="I13" i="1"/>
  <c r="I12" i="1"/>
  <c r="I11" i="1"/>
  <c r="I10" i="1"/>
  <c r="AA3" i="28" l="1"/>
  <c r="AA3" i="1" l="1"/>
</calcChain>
</file>

<file path=xl/sharedStrings.xml><?xml version="1.0" encoding="utf-8"?>
<sst xmlns="http://schemas.openxmlformats.org/spreadsheetml/2006/main" count="80" uniqueCount="34">
  <si>
    <t>Quelle:</t>
  </si>
  <si>
    <t>Hauptitel:</t>
  </si>
  <si>
    <t>Untertitel:</t>
  </si>
  <si>
    <t>Fußnote:</t>
  </si>
  <si>
    <t>Achsenbezeichnung 1:</t>
  </si>
  <si>
    <t>Achsenbezeichnung 2:</t>
  </si>
  <si>
    <t>Kapitalkosten Synthese</t>
  </si>
  <si>
    <t>Betriebsstoffe</t>
  </si>
  <si>
    <t>Transport</t>
  </si>
  <si>
    <t>Fixkosten Synthese</t>
  </si>
  <si>
    <t>Erlöse</t>
  </si>
  <si>
    <t>Summe</t>
  </si>
  <si>
    <t>Nummer Bereitstellungspfad</t>
  </si>
  <si>
    <t>Fixkosten Anlage</t>
  </si>
  <si>
    <t>Pfad Nr</t>
  </si>
  <si>
    <t>CO2-Abscheidung</t>
  </si>
  <si>
    <t>Wasserstoff-Bereitstellung</t>
  </si>
  <si>
    <t>Kosten SNG 2015 [€/GJ]</t>
  </si>
  <si>
    <t>Eigene Darstellung: JOANNEUM RESEARCH</t>
  </si>
  <si>
    <t xml:space="preserve">Kosten SNG 2015 und 2050 [€/GJ]  </t>
  </si>
  <si>
    <t>Biomasse-Bereitstellung</t>
  </si>
  <si>
    <t>Strom+Wärmekosten</t>
  </si>
  <si>
    <t>Kosten Biomethan 2015 [€/GJ]</t>
  </si>
  <si>
    <t>Kapitalkosten Biogasanlage</t>
  </si>
  <si>
    <t>Pfad 44 
(Hauptvariante 1)</t>
  </si>
  <si>
    <t>Pfad 44 
(Hauptvariante 3)</t>
  </si>
  <si>
    <t>Pfad 44 
(Hauptvariante 2)</t>
  </si>
  <si>
    <t>Kosten SNG (PtG)</t>
  </si>
  <si>
    <t>Kosten SNG - Sensitivität Volllaststunden</t>
  </si>
  <si>
    <t xml:space="preserve">Kosten SNG strombasiert </t>
  </si>
  <si>
    <t>2015 und 2050</t>
  </si>
  <si>
    <t xml:space="preserve">Kosten Biomethan </t>
  </si>
  <si>
    <t xml:space="preserve">Kosten Biomethan strombasiert </t>
  </si>
  <si>
    <t xml:space="preserve">Kosten Biomethan 2015 und 2050 [€/GJ]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</si>
</sst>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3" fontId="23" fillId="24" borderId="15" xfId="0" applyNumberFormat="1" applyFont="1" applyFill="1" applyBorder="1" applyAlignment="1">
      <alignment horizontal="right" vertical="center" wrapText="1" indent="3"/>
    </xf>
    <xf numFmtId="3" fontId="23" fillId="26" borderId="15" xfId="0" applyNumberFormat="1" applyFont="1" applyFill="1" applyBorder="1" applyAlignment="1">
      <alignment horizontal="right" vertical="center" wrapText="1" indent="3"/>
    </xf>
    <xf numFmtId="1" fontId="23" fillId="24" borderId="15" xfId="0" applyNumberFormat="1" applyFont="1" applyFill="1" applyBorder="1" applyAlignment="1">
      <alignment horizontal="right" vertical="center" wrapText="1" indent="3"/>
    </xf>
    <xf numFmtId="1" fontId="23" fillId="26" borderId="15" xfId="0" applyNumberFormat="1" applyFont="1" applyFill="1" applyBorder="1" applyAlignment="1">
      <alignment horizontal="right" vertical="center" wrapText="1" indent="3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3" fontId="20" fillId="24" borderId="15" xfId="0" applyNumberFormat="1" applyFont="1" applyFill="1" applyBorder="1" applyAlignment="1">
      <alignment horizontal="left" vertical="center" wrapText="1" indent="3"/>
    </xf>
    <xf numFmtId="3" fontId="20" fillId="26" borderId="15" xfId="0" applyNumberFormat="1" applyFont="1" applyFill="1" applyBorder="1" applyAlignment="1">
      <alignment horizontal="left" vertical="center" wrapText="1" indent="3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6" borderId="14" xfId="0" applyNumberFormat="1" applyFont="1" applyFill="1" applyBorder="1" applyAlignment="1">
      <alignment horizontal="left" vertical="center" wrapText="1"/>
    </xf>
    <xf numFmtId="1" fontId="0" fillId="0" borderId="0" xfId="0" applyNumberFormat="1"/>
    <xf numFmtId="49" fontId="20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center"/>
    </xf>
    <xf numFmtId="0" fontId="24" fillId="25" borderId="17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1" fontId="20" fillId="26" borderId="14" xfId="0" applyNumberFormat="1" applyFont="1" applyFill="1" applyBorder="1" applyAlignment="1">
      <alignment horizontal="center" vertical="center" wrapText="1"/>
    </xf>
    <xf numFmtId="1" fontId="20" fillId="24" borderId="14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4B4B4D"/>
      <color rgb="FFD78400"/>
      <color rgb="FFFABB00"/>
      <color rgb="FF9D579A"/>
      <color rgb="FF009BD5"/>
      <color rgb="FF5EAD35"/>
      <color rgb="FFF0F1F1"/>
      <color rgb="FFC0C0C0"/>
      <color rgb="FF83053C"/>
      <color rgb="FFCE1F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'SNG 2015 Details PtL'!$C$9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PtL'!$C$10:$C$21</c:f>
              <c:numCache>
                <c:formatCode>#,##0</c:formatCode>
                <c:ptCount val="12"/>
                <c:pt idx="0">
                  <c:v>1.6150864596951851</c:v>
                </c:pt>
                <c:pt idx="1">
                  <c:v>1.6150864596951851</c:v>
                </c:pt>
                <c:pt idx="2">
                  <c:v>1.6150864596951851</c:v>
                </c:pt>
                <c:pt idx="3">
                  <c:v>1.6150864596951851</c:v>
                </c:pt>
                <c:pt idx="4">
                  <c:v>1.6150864596951851</c:v>
                </c:pt>
                <c:pt idx="5">
                  <c:v>1.6150864596951851</c:v>
                </c:pt>
                <c:pt idx="6">
                  <c:v>1.6150864596951851</c:v>
                </c:pt>
                <c:pt idx="7">
                  <c:v>1.6150864596951851</c:v>
                </c:pt>
                <c:pt idx="8">
                  <c:v>1.6150864596951851</c:v>
                </c:pt>
                <c:pt idx="9">
                  <c:v>1.6150864596951851</c:v>
                </c:pt>
                <c:pt idx="10">
                  <c:v>1.6150864596951851</c:v>
                </c:pt>
                <c:pt idx="11">
                  <c:v>1.6150864596951851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'SNG 2015 Details PtL'!$D$9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PtL'!$D$10:$D$21</c:f>
              <c:numCache>
                <c:formatCode>#,##0</c:formatCode>
                <c:ptCount val="12"/>
                <c:pt idx="0">
                  <c:v>0.9410772199064581</c:v>
                </c:pt>
                <c:pt idx="1">
                  <c:v>0.9410772199064581</c:v>
                </c:pt>
                <c:pt idx="2">
                  <c:v>0.9410772199064581</c:v>
                </c:pt>
                <c:pt idx="3">
                  <c:v>0.9410772199064581</c:v>
                </c:pt>
                <c:pt idx="4">
                  <c:v>0.9410772199064581</c:v>
                </c:pt>
                <c:pt idx="5">
                  <c:v>0.9410772199064581</c:v>
                </c:pt>
                <c:pt idx="6">
                  <c:v>0.9410772199064581</c:v>
                </c:pt>
                <c:pt idx="7">
                  <c:v>0.9410772199064581</c:v>
                </c:pt>
                <c:pt idx="8">
                  <c:v>0.9410772199064581</c:v>
                </c:pt>
                <c:pt idx="9">
                  <c:v>0.9410772199064581</c:v>
                </c:pt>
                <c:pt idx="10">
                  <c:v>0.9410772199064581</c:v>
                </c:pt>
                <c:pt idx="11">
                  <c:v>0.9410772199064581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2"/>
          <c:order val="2"/>
          <c:tx>
            <c:strRef>
              <c:f>'SNG 2015 Details PtL'!$E$9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PtL'!$E$10:$E$21</c:f>
              <c:numCache>
                <c:formatCode>#,##0</c:formatCode>
                <c:ptCount val="12"/>
                <c:pt idx="0">
                  <c:v>0</c:v>
                </c:pt>
                <c:pt idx="1">
                  <c:v>0.57535241221860589</c:v>
                </c:pt>
                <c:pt idx="2">
                  <c:v>0.57535241221860589</c:v>
                </c:pt>
                <c:pt idx="3">
                  <c:v>0.57535241221860589</c:v>
                </c:pt>
                <c:pt idx="4">
                  <c:v>0.57535241221860589</c:v>
                </c:pt>
                <c:pt idx="5">
                  <c:v>15.592953648032617</c:v>
                </c:pt>
                <c:pt idx="6">
                  <c:v>15.592953648032617</c:v>
                </c:pt>
                <c:pt idx="7">
                  <c:v>15.592953648032617</c:v>
                </c:pt>
                <c:pt idx="8">
                  <c:v>15.592953648032617</c:v>
                </c:pt>
                <c:pt idx="9">
                  <c:v>15.592953648032617</c:v>
                </c:pt>
                <c:pt idx="10">
                  <c:v>0.57535241221860589</c:v>
                </c:pt>
                <c:pt idx="11">
                  <c:v>0.57535241221860589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F30-4196-8C28-122EB6AE1107}"/>
            </c:ext>
          </c:extLst>
        </c:ser>
        <c:ser>
          <c:idx val="3"/>
          <c:order val="3"/>
          <c:tx>
            <c:strRef>
              <c:f>'SNG 2015 Details PtL'!$F$9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PtL'!$F$10:$F$21</c:f>
              <c:numCache>
                <c:formatCode>#,##0</c:formatCode>
                <c:ptCount val="12"/>
                <c:pt idx="0">
                  <c:v>27.035734265342885</c:v>
                </c:pt>
                <c:pt idx="1">
                  <c:v>38.601660806012717</c:v>
                </c:pt>
                <c:pt idx="2">
                  <c:v>52.457343579441471</c:v>
                </c:pt>
                <c:pt idx="3">
                  <c:v>26.339590246619373</c:v>
                </c:pt>
                <c:pt idx="4">
                  <c:v>26.339590246619373</c:v>
                </c:pt>
                <c:pt idx="5">
                  <c:v>38.601660806012717</c:v>
                </c:pt>
                <c:pt idx="6">
                  <c:v>46.1994309888196</c:v>
                </c:pt>
                <c:pt idx="7">
                  <c:v>53.67829741767148</c:v>
                </c:pt>
                <c:pt idx="8">
                  <c:v>36.546223482969388</c:v>
                </c:pt>
                <c:pt idx="9">
                  <c:v>36.546223482969388</c:v>
                </c:pt>
                <c:pt idx="10">
                  <c:v>27.035734265342885</c:v>
                </c:pt>
                <c:pt idx="11">
                  <c:v>28.365697318055503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'SNG 2015 Details PtL'!$G$9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PtL'!$G$10:$G$21</c:f>
              <c:numCache>
                <c:formatCode>#,##0</c:formatCode>
                <c:ptCount val="12"/>
                <c:pt idx="0">
                  <c:v>1.2276999845679113</c:v>
                </c:pt>
                <c:pt idx="1">
                  <c:v>1.2276999845679113</c:v>
                </c:pt>
                <c:pt idx="2">
                  <c:v>1.2276999845679113</c:v>
                </c:pt>
                <c:pt idx="3">
                  <c:v>1.2276999845679113</c:v>
                </c:pt>
                <c:pt idx="4">
                  <c:v>1.2276999845679113</c:v>
                </c:pt>
                <c:pt idx="5">
                  <c:v>1.2276999845679113</c:v>
                </c:pt>
                <c:pt idx="6">
                  <c:v>1.2276999845679113</c:v>
                </c:pt>
                <c:pt idx="7">
                  <c:v>1.2276999845679113</c:v>
                </c:pt>
                <c:pt idx="8">
                  <c:v>1.2276999845679113</c:v>
                </c:pt>
                <c:pt idx="9">
                  <c:v>1.2276999845679113</c:v>
                </c:pt>
                <c:pt idx="10">
                  <c:v>1.2276999845679113</c:v>
                </c:pt>
                <c:pt idx="11">
                  <c:v>1.2276999845679113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'SNG 2015 Details PtL'!$H$9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PtL'!$H$10:$H$21</c:f>
              <c:numCache>
                <c:formatCode>#,##0</c:formatCode>
                <c:ptCount val="12"/>
                <c:pt idx="0">
                  <c:v>0.96079668745404989</c:v>
                </c:pt>
                <c:pt idx="1">
                  <c:v>0.96079668745404989</c:v>
                </c:pt>
                <c:pt idx="2">
                  <c:v>0.96079668745404989</c:v>
                </c:pt>
                <c:pt idx="3">
                  <c:v>0.9</c:v>
                </c:pt>
                <c:pt idx="4">
                  <c:v>5.6525227376914957</c:v>
                </c:pt>
                <c:pt idx="5">
                  <c:v>0.96079668745404989</c:v>
                </c:pt>
                <c:pt idx="6">
                  <c:v>0.96079668745404989</c:v>
                </c:pt>
                <c:pt idx="7">
                  <c:v>0.96079668745404989</c:v>
                </c:pt>
                <c:pt idx="8">
                  <c:v>0.9</c:v>
                </c:pt>
                <c:pt idx="9">
                  <c:v>3.4601744076925014</c:v>
                </c:pt>
                <c:pt idx="10">
                  <c:v>0.96079668745404989</c:v>
                </c:pt>
                <c:pt idx="11">
                  <c:v>0.96079668745404989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'SNG 2015 Details PtL'!$I$9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PtL'!$I$10:$I$21</c:f>
              <c:numCache>
                <c:formatCode>#,##0</c:formatCode>
                <c:ptCount val="12"/>
                <c:pt idx="0">
                  <c:v>31.78039461696649</c:v>
                </c:pt>
                <c:pt idx="1">
                  <c:v>43.921673569854931</c:v>
                </c:pt>
                <c:pt idx="2">
                  <c:v>57.777356343283685</c:v>
                </c:pt>
                <c:pt idx="3">
                  <c:v>31.598806323007533</c:v>
                </c:pt>
                <c:pt idx="4">
                  <c:v>36.35132906069903</c:v>
                </c:pt>
                <c:pt idx="5">
                  <c:v>58.939274805668937</c:v>
                </c:pt>
                <c:pt idx="6">
                  <c:v>66.537044988475813</c:v>
                </c:pt>
                <c:pt idx="7">
                  <c:v>74.0159114173277</c:v>
                </c:pt>
                <c:pt idx="8">
                  <c:v>56.823040795171565</c:v>
                </c:pt>
                <c:pt idx="9">
                  <c:v>59.383215202864065</c:v>
                </c:pt>
                <c:pt idx="10">
                  <c:v>32.355747029185096</c:v>
                </c:pt>
                <c:pt idx="11">
                  <c:v>33.68571008189771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Details PtL'!$B$6</c:f>
              <c:strCache>
                <c:ptCount val="1"/>
                <c:pt idx="0">
                  <c:v>Nummer Bereitstellungspfad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Details PtL'!$B$5</c:f>
              <c:strCache>
                <c:ptCount val="1"/>
                <c:pt idx="0">
                  <c:v>Kosten SNG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'SNG 2015 Sensit h'!$C$9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080808"/>
              </a:solidFill>
            </a:ln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h'!$C$10:$C$12</c:f>
              <c:numCache>
                <c:formatCode>#,##0</c:formatCode>
                <c:ptCount val="3"/>
                <c:pt idx="0">
                  <c:v>1.6150864596951851</c:v>
                </c:pt>
                <c:pt idx="1">
                  <c:v>3.7954305565886957</c:v>
                </c:pt>
                <c:pt idx="2">
                  <c:v>1.6150864596951851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D2-40F2-BFA1-43B12A8D233C}"/>
            </c:ext>
          </c:extLst>
        </c:ser>
        <c:ser>
          <c:idx val="1"/>
          <c:order val="1"/>
          <c:tx>
            <c:strRef>
              <c:f>'SNG 2015 Sensit h'!$D$9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h'!$D$10:$D$12</c:f>
              <c:numCache>
                <c:formatCode>#,##0</c:formatCode>
                <c:ptCount val="3"/>
                <c:pt idx="0">
                  <c:v>0.9410772199064581</c:v>
                </c:pt>
                <c:pt idx="1">
                  <c:v>2.2115182844246086</c:v>
                </c:pt>
                <c:pt idx="2">
                  <c:v>0.9410772199064581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D2-40F2-BFA1-43B12A8D233C}"/>
            </c:ext>
          </c:extLst>
        </c:ser>
        <c:ser>
          <c:idx val="2"/>
          <c:order val="2"/>
          <c:tx>
            <c:strRef>
              <c:f>'SNG 2015 Sensit h'!$E$9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h'!$E$10:$E$12</c:f>
              <c:numCache>
                <c:formatCode>#,##0</c:formatCode>
                <c:ptCount val="3"/>
                <c:pt idx="0">
                  <c:v>0.57535241221860589</c:v>
                </c:pt>
                <c:pt idx="1">
                  <c:v>0.575352412218606</c:v>
                </c:pt>
                <c:pt idx="2">
                  <c:v>0.57535241221860589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5D2-40F2-BFA1-43B12A8D233C}"/>
            </c:ext>
          </c:extLst>
        </c:ser>
        <c:ser>
          <c:idx val="3"/>
          <c:order val="3"/>
          <c:tx>
            <c:strRef>
              <c:f>'SNG 2015 Sensit h'!$F$9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h'!$F$10:$F$12</c:f>
              <c:numCache>
                <c:formatCode>0</c:formatCode>
                <c:ptCount val="3"/>
                <c:pt idx="0">
                  <c:v>38.601660806012717</c:v>
                </c:pt>
                <c:pt idx="1">
                  <c:v>46.129255004928432</c:v>
                </c:pt>
                <c:pt idx="2">
                  <c:v>32.195726907639525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D2-40F2-BFA1-43B12A8D233C}"/>
            </c:ext>
          </c:extLst>
        </c:ser>
        <c:ser>
          <c:idx val="4"/>
          <c:order val="4"/>
          <c:tx>
            <c:strRef>
              <c:f>'SNG 2015 Sensit h'!$G$9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h'!$G$10:$G$12</c:f>
              <c:numCache>
                <c:formatCode>0</c:formatCode>
                <c:ptCount val="3"/>
                <c:pt idx="0">
                  <c:v>1.2276999845679113</c:v>
                </c:pt>
                <c:pt idx="1">
                  <c:v>1.2276999845679113</c:v>
                </c:pt>
                <c:pt idx="2">
                  <c:v>1.2276999845679113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D2-40F2-BFA1-43B12A8D233C}"/>
            </c:ext>
          </c:extLst>
        </c:ser>
        <c:ser>
          <c:idx val="5"/>
          <c:order val="5"/>
          <c:tx>
            <c:strRef>
              <c:f>'SNG 2015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h'!$H$10:$H$12</c:f>
              <c:numCache>
                <c:formatCode>#,##0</c:formatCode>
                <c:ptCount val="3"/>
                <c:pt idx="0">
                  <c:v>0.96079668745404989</c:v>
                </c:pt>
                <c:pt idx="1">
                  <c:v>0.96079668745404989</c:v>
                </c:pt>
                <c:pt idx="2">
                  <c:v>0.96079668745404989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D2-40F2-BFA1-43B12A8D233C}"/>
            </c:ext>
          </c:extLst>
        </c:ser>
        <c:ser>
          <c:idx val="6"/>
          <c:order val="6"/>
          <c:tx>
            <c:strRef>
              <c:f>'SNG 2015 Sensit h'!$I$9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'SNG 2015 Sensit h'!$B$10:$B$12</c:f>
              <c:strCache>
                <c:ptCount val="3"/>
                <c:pt idx="0">
                  <c:v>Pfad 44 
(Hauptvariante 1)</c:v>
                </c:pt>
                <c:pt idx="1">
                  <c:v>Pfad 44 
(Hauptvariante 2)</c:v>
                </c:pt>
                <c:pt idx="2">
                  <c:v>Pfad 44 
(Hauptvariante 3)</c:v>
                </c:pt>
              </c:strCache>
            </c:strRef>
          </c:cat>
          <c:val>
            <c:numRef>
              <c:f>'SNG 2015 Sensit h'!$I$10:$I$12</c:f>
              <c:numCache>
                <c:formatCode>#,##0</c:formatCode>
                <c:ptCount val="3"/>
                <c:pt idx="0">
                  <c:v>43.921673569854931</c:v>
                </c:pt>
                <c:pt idx="1">
                  <c:v>54.900052930182305</c:v>
                </c:pt>
                <c:pt idx="2">
                  <c:v>37.515739671481739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D2-40F2-BFA1-43B12A8D2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Sensit h'!$B$6:$L$6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Sensit h'!$B$5:$L$5</c:f>
              <c:strCache>
                <c:ptCount val="11"/>
                <c:pt idx="0">
                  <c:v>Kosten SNG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'SNG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'SNG 2015-2050 gesamt'!$C$10:$N$10</c:f>
              <c:numCache>
                <c:formatCode>General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2015-2050 gesamt'!$C$11:$N$11</c:f>
              <c:numCache>
                <c:formatCode>#,##0</c:formatCode>
                <c:ptCount val="12"/>
                <c:pt idx="0">
                  <c:v>29.698476436767042</c:v>
                </c:pt>
                <c:pt idx="1">
                  <c:v>43.922069981891966</c:v>
                </c:pt>
                <c:pt idx="2">
                  <c:v>57.777752755320719</c:v>
                </c:pt>
                <c:pt idx="3">
                  <c:v>42.921356245749358</c:v>
                </c:pt>
                <c:pt idx="4">
                  <c:v>36.351725472736064</c:v>
                </c:pt>
                <c:pt idx="5">
                  <c:v>58.939671217705971</c:v>
                </c:pt>
                <c:pt idx="6">
                  <c:v>66.537441400512876</c:v>
                </c:pt>
                <c:pt idx="7">
                  <c:v>74.016307829364749</c:v>
                </c:pt>
                <c:pt idx="8">
                  <c:v>56.926371806068637</c:v>
                </c:pt>
                <c:pt idx="9">
                  <c:v>59.383611614901099</c:v>
                </c:pt>
                <c:pt idx="10">
                  <c:v>32.35614344122213</c:v>
                </c:pt>
                <c:pt idx="11">
                  <c:v>33.686106493934744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2-421A-A455-24138B59924A}"/>
            </c:ext>
          </c:extLst>
        </c:ser>
        <c:ser>
          <c:idx val="1"/>
          <c:order val="1"/>
          <c:tx>
            <c:strRef>
              <c:f>'SNG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83053C"/>
            </a:solidFill>
          </c:spPr>
          <c:invertIfNegative val="0"/>
          <c:cat>
            <c:numRef>
              <c:f>'SNG 2015-2050 gesamt'!$C$10:$N$10</c:f>
              <c:numCache>
                <c:formatCode>General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2015-2050 gesamt'!$C$12:$N$12</c:f>
              <c:numCache>
                <c:formatCode>#,##0</c:formatCode>
                <c:ptCount val="12"/>
                <c:pt idx="0">
                  <c:v>27.264067943859022</c:v>
                </c:pt>
                <c:pt idx="1">
                  <c:v>31.513742944592749</c:v>
                </c:pt>
                <c:pt idx="2">
                  <c:v>54.787721447570583</c:v>
                </c:pt>
                <c:pt idx="3">
                  <c:v>35.649277479592158</c:v>
                </c:pt>
                <c:pt idx="4">
                  <c:v>29.079646706578867</c:v>
                </c:pt>
                <c:pt idx="5">
                  <c:v>32.62893184646309</c:v>
                </c:pt>
                <c:pt idx="6">
                  <c:v>38.8248632612083</c:v>
                </c:pt>
                <c:pt idx="7">
                  <c:v>52.880564751181964</c:v>
                </c:pt>
                <c:pt idx="8">
                  <c:v>31.508581269478761</c:v>
                </c:pt>
                <c:pt idx="9">
                  <c:v>33.965821078311215</c:v>
                </c:pt>
                <c:pt idx="10">
                  <c:v>29.403093168053317</c:v>
                </c:pt>
                <c:pt idx="11">
                  <c:v>29.403093168053317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C2-421A-A455-24138B599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2015-2050 gesamt'!$B$6:$L$6</c:f>
              <c:strCache>
                <c:ptCount val="11"/>
                <c:pt idx="0">
                  <c:v>Kosten SNG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'BioCH4 2015 Details'!$C$9</c:f>
              <c:strCache>
                <c:ptCount val="1"/>
                <c:pt idx="0">
                  <c:v>Kapitalkosten Biogasanlage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080808"/>
              </a:solidFill>
            </a:ln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Details'!$C$10:$C$13</c:f>
              <c:numCache>
                <c:formatCode>#,##0</c:formatCode>
                <c:ptCount val="4"/>
                <c:pt idx="0">
                  <c:v>5.9569029451993458</c:v>
                </c:pt>
                <c:pt idx="1">
                  <c:v>3.4826001906615169</c:v>
                </c:pt>
                <c:pt idx="2">
                  <c:v>5.9185389890526023</c:v>
                </c:pt>
                <c:pt idx="3">
                  <c:v>5.9555724345244467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'BioCH4 2015 Details'!$D$9</c:f>
              <c:strCache>
                <c:ptCount val="1"/>
                <c:pt idx="0">
                  <c:v>Fixkosten Anlage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Details'!$D$10:$D$13</c:f>
              <c:numCache>
                <c:formatCode>#,##0</c:formatCode>
                <c:ptCount val="4"/>
                <c:pt idx="0">
                  <c:v>3.316759611830089</c:v>
                </c:pt>
                <c:pt idx="1">
                  <c:v>2.775267054617788</c:v>
                </c:pt>
                <c:pt idx="2">
                  <c:v>3.181188416420309</c:v>
                </c:pt>
                <c:pt idx="3">
                  <c:v>3.2647593659122105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'BioCH4 2015 Details'!$E$9</c:f>
              <c:strCache>
                <c:ptCount val="1"/>
                <c:pt idx="0">
                  <c:v>Biomasse-Bereitstellung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Details'!$E$10:$E$13</c:f>
              <c:numCache>
                <c:formatCode>#,##0</c:formatCode>
                <c:ptCount val="4"/>
                <c:pt idx="0">
                  <c:v>3.5765092200402457</c:v>
                </c:pt>
                <c:pt idx="1">
                  <c:v>40.987669052978426</c:v>
                </c:pt>
                <c:pt idx="2">
                  <c:v>3.5765092200402457</c:v>
                </c:pt>
                <c:pt idx="3">
                  <c:v>3.5765092200402457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'BioCH4 2015 Details'!$F$9</c:f>
              <c:strCache>
                <c:ptCount val="1"/>
                <c:pt idx="0">
                  <c:v>Strom+Wärmekosten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Details'!$F$10:$F$13</c:f>
              <c:numCache>
                <c:formatCode>#,##0</c:formatCode>
                <c:ptCount val="4"/>
                <c:pt idx="0">
                  <c:v>6.0156392492139075</c:v>
                </c:pt>
                <c:pt idx="1">
                  <c:v>4.8167062029951699</c:v>
                </c:pt>
                <c:pt idx="2">
                  <c:v>4.9937282671142498</c:v>
                </c:pt>
                <c:pt idx="3">
                  <c:v>5.3868100281205455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'BioCH4 2015 Details'!$G$9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Details'!$G$10:$G$13</c:f>
              <c:numCache>
                <c:formatCode>#,##0</c:formatCode>
                <c:ptCount val="4"/>
                <c:pt idx="0">
                  <c:v>2.5337836604165114</c:v>
                </c:pt>
                <c:pt idx="1">
                  <c:v>2.5337836604165114</c:v>
                </c:pt>
                <c:pt idx="2">
                  <c:v>2.5337836604165114</c:v>
                </c:pt>
                <c:pt idx="3">
                  <c:v>2.5337836604165114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'BioCH4 2015 Details'!$H$9</c:f>
              <c:strCache>
                <c:ptCount val="1"/>
                <c:pt idx="0">
                  <c:v>Erlöse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Details'!$H$10:$H$13</c:f>
              <c:numCache>
                <c:formatCode>#,##0</c:formatCode>
                <c:ptCount val="4"/>
                <c:pt idx="0">
                  <c:v>-7.5745388503078903</c:v>
                </c:pt>
                <c:pt idx="1">
                  <c:v>-5.2898157218230146</c:v>
                </c:pt>
                <c:pt idx="2">
                  <c:v>-7.5745388503078921</c:v>
                </c:pt>
                <c:pt idx="3">
                  <c:v>-7.5745388503078868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'BioCH4 2015 Details'!$I$9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Details'!$I$10:$I$13</c:f>
              <c:numCache>
                <c:formatCode>#,##0</c:formatCode>
                <c:ptCount val="4"/>
                <c:pt idx="0">
                  <c:v>13.825055836392208</c:v>
                </c:pt>
                <c:pt idx="1">
                  <c:v>49.306210439846396</c:v>
                </c:pt>
                <c:pt idx="2">
                  <c:v>12.629209702736024</c:v>
                </c:pt>
                <c:pt idx="3">
                  <c:v>13.142895858706071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 Details'!$B$6:$L$6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9.0912156872937407E-3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70"/>
          <c:min val="-1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 Details'!$B$5:$L$5</c:f>
              <c:strCache>
                <c:ptCount val="11"/>
                <c:pt idx="0">
                  <c:v>Kosten Biomethan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"/>
        <c:minorUnit val="1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3.5496630020561006E-2"/>
          <c:y val="0.85978234814708276"/>
          <c:w val="0.88161017101861194"/>
          <c:h val="0.104427510172883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'BioCH4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'BioCH4 2015-2050 gesamt'!$C$10:$F$10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2015-2050 gesamt'!$C$11:$F$11</c:f>
              <c:numCache>
                <c:formatCode>#,##0</c:formatCode>
                <c:ptCount val="4"/>
                <c:pt idx="0">
                  <c:v>13.945873972468414</c:v>
                </c:pt>
                <c:pt idx="1">
                  <c:v>49.438012042838622</c:v>
                </c:pt>
                <c:pt idx="2">
                  <c:v>12.749219970994274</c:v>
                </c:pt>
                <c:pt idx="3">
                  <c:v>13.262906126964317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F-4003-BCA5-401CFA402824}"/>
            </c:ext>
          </c:extLst>
        </c:ser>
        <c:ser>
          <c:idx val="2"/>
          <c:order val="1"/>
          <c:tx>
            <c:strRef>
              <c:f>'BioCH4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f>'BioCH4 2015-2050 gesamt'!$C$10:$F$10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2015-2050 gesamt'!$C$12:$F$12</c:f>
              <c:numCache>
                <c:formatCode>#,##0</c:formatCode>
                <c:ptCount val="4"/>
                <c:pt idx="0">
                  <c:v>28.423091825942436</c:v>
                </c:pt>
                <c:pt idx="1">
                  <c:v>60.812633771355813</c:v>
                </c:pt>
                <c:pt idx="2">
                  <c:v>27.46664711839815</c:v>
                </c:pt>
                <c:pt idx="3">
                  <c:v>27.916209547229904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F-4003-BCA5-401CFA402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2015-2050 gesamt'!$B$6:$L$6</c:f>
              <c:strCache>
                <c:ptCount val="11"/>
                <c:pt idx="0">
                  <c:v>Kosten Biomethan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SNG 2015 Details PtL'!AA3">
      <xdr:nvSpPr>
        <xdr:cNvPr id="8" name="Textfeld 7"/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SNG 2015 Details PtL'!B4">
      <xdr:nvSpPr>
        <xdr:cNvPr id="9" name="Textfeld 8"/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 Details PtL'!B1">
      <xdr:nvSpPr>
        <xdr:cNvPr id="12" name="Textfeld 11"/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Kosten SNG (PtG)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 Details PtL'!B2">
      <xdr:nvSpPr>
        <xdr:cNvPr id="13" name="Textfeld 12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/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/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/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260488</xdr:colOff>
      <xdr:row>3</xdr:row>
      <xdr:rowOff>107260</xdr:rowOff>
    </xdr:from>
    <xdr:to>
      <xdr:col>3</xdr:col>
      <xdr:colOff>260488</xdr:colOff>
      <xdr:row>18</xdr:row>
      <xdr:rowOff>482129</xdr:rowOff>
    </xdr:to>
    <xdr:cxnSp macro="">
      <xdr:nvCxnSpPr>
        <xdr:cNvPr id="21" name="Gerade Verbindung mit Pfeil 20"/>
        <xdr:cNvCxnSpPr/>
      </xdr:nvCxnSpPr>
      <xdr:spPr>
        <a:xfrm>
          <a:off x="1047336" y="860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898250</xdr:colOff>
      <xdr:row>8</xdr:row>
      <xdr:rowOff>107674</xdr:rowOff>
    </xdr:from>
    <xdr:to>
      <xdr:col>7</xdr:col>
      <xdr:colOff>878949</xdr:colOff>
      <xdr:row>9</xdr:row>
      <xdr:rowOff>173935</xdr:rowOff>
    </xdr:to>
    <xdr:sp macro="" textlink="" fLocksText="0">
      <xdr:nvSpPr>
        <xdr:cNvPr id="20" name="Textfeld 19"/>
        <xdr:cNvSpPr txBox="1"/>
      </xdr:nvSpPr>
      <xdr:spPr>
        <a:xfrm>
          <a:off x="2736989" y="1780761"/>
          <a:ext cx="1032590" cy="273326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+mn-lt"/>
              <a:cs typeface="Meta Offc" pitchFamily="34" charset="0"/>
            </a:rPr>
            <a:t>Fossile Referenz</a:t>
          </a:r>
        </a:p>
      </xdr:txBody>
    </xdr:sp>
    <xdr:clientData/>
  </xdr:twoCellAnchor>
  <xdr:twoCellAnchor>
    <xdr:from>
      <xdr:col>3</xdr:col>
      <xdr:colOff>256761</xdr:colOff>
      <xdr:row>9</xdr:row>
      <xdr:rowOff>16565</xdr:rowOff>
    </xdr:from>
    <xdr:to>
      <xdr:col>5</xdr:col>
      <xdr:colOff>894525</xdr:colOff>
      <xdr:row>9</xdr:row>
      <xdr:rowOff>182218</xdr:rowOff>
    </xdr:to>
    <xdr:cxnSp macro="">
      <xdr:nvCxnSpPr>
        <xdr:cNvPr id="4" name="Gerader Verbinder 3"/>
        <xdr:cNvCxnSpPr/>
      </xdr:nvCxnSpPr>
      <xdr:spPr>
        <a:xfrm flipH="1">
          <a:off x="1043609" y="1896717"/>
          <a:ext cx="1689655" cy="165653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SNG 2015 Sensit h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F87CACBE-C38A-4928-B0B9-0D8FF8106F6F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[1]FT 2015 Details PtL'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 Sensit h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70D3EC6-1962-4D2C-B6AE-43F2CFB5403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SNG - Sensitivität Volllaststunden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 Sensit h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E3606D2-43AD-48BE-9BA8-F80697A4EBAF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/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2DCF5D6-381D-41EB-9479-445B34163190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SNG strombasiert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0CE0EA98-8181-487C-B425-C5F3761DA93C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/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/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BioCH4 2015 Details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82A80E2-E399-44A7-9CF1-F0A881838FB9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BioCH4 2015 Details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C074E65-8DCB-4E32-BBAE-435B882385B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Biomethan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BioCH4 2015 Details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311CFEF-0BDD-4657-AB72-EF41ECC8DA5F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/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/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BioCH4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EE6D1C1-EB1C-4DDB-8926-3EEC600BBAFF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Biomethan strombasiert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BioCH4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28AEAB6-9204-4889-9562-E1A48C6F0478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/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/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@LIFE/01_Projekte-laufend/Systemvergleich%20UBA.de/Endbericht/Endbericht-Kostensch&#228;tzung/FT%20Kraftstoffe%20Kosten%20Syseet_Bericht%20D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 2015 Details PtL"/>
      <sheetName val="DIA FT 2015 Details PtL"/>
      <sheetName val="FT 2015 Details PtL Sensit h"/>
      <sheetName val="DIA FT 2015 Details PtL Sensit "/>
      <sheetName val="FT PtL 2015-2050 gesamt"/>
      <sheetName val="DIA FT PtL 2015-2050 gesamt"/>
      <sheetName val="FT 2015 Details BtL PBtL"/>
      <sheetName val="DIA FT 2015 Details BtL PBtL"/>
      <sheetName val="FT PBtL 2015-2050 gesamt"/>
      <sheetName val="DIA FT PBtL 2015-2050 gesamt"/>
      <sheetName val="FT 2015 gesamt PtL"/>
      <sheetName val="DIA FT 2015 gesamt PtL"/>
      <sheetName val="FT 2050 gesamt PtL"/>
      <sheetName val="DIA FT 2050 gesamt PtL"/>
      <sheetName val="FT 2015 gesamt BtL PBtL"/>
      <sheetName val="DIA FT 2015 gesamt BtL PBtL"/>
      <sheetName val="FT 2050 gesamt BtL PBtL"/>
      <sheetName val="DIA FT 2050 gesamt BtL PBtL"/>
    </sheetNames>
    <sheetDataSet>
      <sheetData sheetId="0">
        <row r="6">
          <cell r="B6" t="str">
            <v>Nummer Bereitstellungspfad</v>
          </cell>
        </row>
        <row r="10">
          <cell r="B10">
            <v>1</v>
          </cell>
          <cell r="C10">
            <v>19.567927182196684</v>
          </cell>
          <cell r="D10">
            <v>6.8410940113122276</v>
          </cell>
          <cell r="E10">
            <v>5.1223317692910868</v>
          </cell>
          <cell r="F10">
            <v>0</v>
          </cell>
          <cell r="G10">
            <v>0</v>
          </cell>
          <cell r="H10">
            <v>10.058167589993253</v>
          </cell>
          <cell r="I10">
            <v>8.1036135069621262E-2</v>
          </cell>
          <cell r="J10">
            <v>-4.3222572003612862</v>
          </cell>
          <cell r="K10">
            <v>37.348299487501592</v>
          </cell>
        </row>
        <row r="11">
          <cell r="B11">
            <v>2</v>
          </cell>
          <cell r="C11">
            <v>24.489302859779201</v>
          </cell>
          <cell r="D11">
            <v>8.5616438356165059</v>
          </cell>
          <cell r="E11">
            <v>5.1223317692910868</v>
          </cell>
          <cell r="F11">
            <v>0</v>
          </cell>
          <cell r="G11">
            <v>46.834614818803033</v>
          </cell>
          <cell r="H11">
            <v>20.529302309769598</v>
          </cell>
          <cell r="I11">
            <v>0.30688032019843531</v>
          </cell>
          <cell r="J11">
            <v>-3.201769711294558</v>
          </cell>
          <cell r="K11">
            <v>102.64230620216331</v>
          </cell>
        </row>
        <row r="12">
          <cell r="B12">
            <v>3</v>
          </cell>
          <cell r="C12">
            <v>11.555994765108428</v>
          </cell>
          <cell r="D12">
            <v>2.6933749240531122</v>
          </cell>
          <cell r="E12">
            <v>0</v>
          </cell>
          <cell r="F12">
            <v>0</v>
          </cell>
          <cell r="G12">
            <v>52.190905851601315</v>
          </cell>
          <cell r="H12">
            <v>5.0980284510662228</v>
          </cell>
          <cell r="I12">
            <v>0.22697164439934789</v>
          </cell>
          <cell r="J12">
            <v>0</v>
          </cell>
          <cell r="K12">
            <v>71.765275636228424</v>
          </cell>
        </row>
        <row r="13">
          <cell r="B13">
            <v>4</v>
          </cell>
          <cell r="C13">
            <v>11.555994765108428</v>
          </cell>
          <cell r="D13">
            <v>2.6933749240531122</v>
          </cell>
          <cell r="E13">
            <v>0</v>
          </cell>
          <cell r="F13">
            <v>1.3382262640129641</v>
          </cell>
          <cell r="G13">
            <v>74.436638093873739</v>
          </cell>
          <cell r="H13">
            <v>5.0980284510662228</v>
          </cell>
          <cell r="I13">
            <v>0.22697164439934789</v>
          </cell>
          <cell r="J13">
            <v>0</v>
          </cell>
          <cell r="K13">
            <v>95.349234142513808</v>
          </cell>
        </row>
        <row r="14">
          <cell r="B14">
            <v>5</v>
          </cell>
          <cell r="C14">
            <v>11.555994765108428</v>
          </cell>
          <cell r="D14">
            <v>2.6933749240531122</v>
          </cell>
          <cell r="E14">
            <v>0</v>
          </cell>
          <cell r="F14">
            <v>1.3382262640129641</v>
          </cell>
          <cell r="G14">
            <v>101.08645364714737</v>
          </cell>
          <cell r="H14">
            <v>5.0980284510662228</v>
          </cell>
          <cell r="I14">
            <v>0.22697164439934789</v>
          </cell>
          <cell r="J14">
            <v>0</v>
          </cell>
          <cell r="K14">
            <v>121.99904969578743</v>
          </cell>
        </row>
        <row r="15">
          <cell r="B15">
            <v>6</v>
          </cell>
          <cell r="C15">
            <v>11.555994765108428</v>
          </cell>
          <cell r="D15">
            <v>2.6933749240531122</v>
          </cell>
          <cell r="E15">
            <v>0</v>
          </cell>
          <cell r="F15">
            <v>1.3382262640129641</v>
          </cell>
          <cell r="G15">
            <v>50.851952730281745</v>
          </cell>
          <cell r="H15">
            <v>5.0980284510662228</v>
          </cell>
          <cell r="I15">
            <v>0.35037320154534524</v>
          </cell>
          <cell r="J15">
            <v>0</v>
          </cell>
          <cell r="K15">
            <v>71.887950336067831</v>
          </cell>
        </row>
        <row r="16">
          <cell r="B16">
            <v>7</v>
          </cell>
          <cell r="C16">
            <v>11.555994765108428</v>
          </cell>
          <cell r="D16">
            <v>2.6933749240531122</v>
          </cell>
          <cell r="E16">
            <v>0</v>
          </cell>
          <cell r="F16">
            <v>1.3382262640129641</v>
          </cell>
          <cell r="G16">
            <v>68.524860404722531</v>
          </cell>
          <cell r="H16">
            <v>5.0980284510662228</v>
          </cell>
          <cell r="I16">
            <v>0.35037320154534524</v>
          </cell>
          <cell r="J16">
            <v>0</v>
          </cell>
          <cell r="K16">
            <v>89.560858010508611</v>
          </cell>
        </row>
        <row r="17">
          <cell r="B17">
            <v>8</v>
          </cell>
          <cell r="C17">
            <v>19.567927182196684</v>
          </cell>
          <cell r="D17">
            <v>6.8410940113122276</v>
          </cell>
          <cell r="E17">
            <v>16.478540523795463</v>
          </cell>
          <cell r="F17">
            <v>0</v>
          </cell>
          <cell r="G17">
            <v>0</v>
          </cell>
          <cell r="H17">
            <v>10.058167589993253</v>
          </cell>
          <cell r="I17">
            <v>8.1036135069621262E-2</v>
          </cell>
          <cell r="J17">
            <v>-4.3222572003612933</v>
          </cell>
          <cell r="K17">
            <v>48.704508242005964</v>
          </cell>
        </row>
        <row r="18">
          <cell r="B18">
            <v>9</v>
          </cell>
          <cell r="C18">
            <v>24.489302859779201</v>
          </cell>
          <cell r="D18">
            <v>8.5616438356165059</v>
          </cell>
          <cell r="E18">
            <v>16.478540523795463</v>
          </cell>
          <cell r="F18">
            <v>0</v>
          </cell>
          <cell r="G18">
            <v>66.75394078293975</v>
          </cell>
          <cell r="H18">
            <v>20.529302309769598</v>
          </cell>
          <cell r="I18">
            <v>0.30688032019843531</v>
          </cell>
          <cell r="J18">
            <v>-3.2017697112945442</v>
          </cell>
          <cell r="K18">
            <v>133.91784092080442</v>
          </cell>
        </row>
        <row r="19">
          <cell r="B19">
            <v>10</v>
          </cell>
          <cell r="C19">
            <v>11.555994765108428</v>
          </cell>
          <cell r="D19">
            <v>2.6933749240531122</v>
          </cell>
          <cell r="E19">
            <v>0</v>
          </cell>
          <cell r="F19">
            <v>41.249993360302298</v>
          </cell>
          <cell r="G19">
            <v>74.436638093873739</v>
          </cell>
          <cell r="H19">
            <v>5.0980284510662228</v>
          </cell>
          <cell r="I19">
            <v>0.35037320154534524</v>
          </cell>
          <cell r="J19">
            <v>0</v>
          </cell>
          <cell r="K19">
            <v>135.38440279594917</v>
          </cell>
        </row>
        <row r="20">
          <cell r="B20">
            <v>11</v>
          </cell>
          <cell r="C20">
            <v>11.5559947651084</v>
          </cell>
          <cell r="D20">
            <v>2.6933749240531122</v>
          </cell>
          <cell r="E20">
            <v>0</v>
          </cell>
          <cell r="F20">
            <v>41.249993360302298</v>
          </cell>
          <cell r="G20">
            <v>90.285826387004889</v>
          </cell>
          <cell r="H20">
            <v>5.0980284510662228</v>
          </cell>
          <cell r="I20">
            <v>0.35037320154534524</v>
          </cell>
          <cell r="J20">
            <v>0</v>
          </cell>
          <cell r="K20">
            <v>151.23359108908028</v>
          </cell>
        </row>
        <row r="21">
          <cell r="B21">
            <v>12</v>
          </cell>
          <cell r="C21">
            <v>11.555994765108428</v>
          </cell>
          <cell r="D21">
            <v>2.6933749240531122</v>
          </cell>
          <cell r="E21">
            <v>0</v>
          </cell>
          <cell r="F21">
            <v>41.249993360302298</v>
          </cell>
          <cell r="G21">
            <v>68.524860404722531</v>
          </cell>
          <cell r="H21">
            <v>5.0980284510662228</v>
          </cell>
          <cell r="I21">
            <v>0.43443485646324498</v>
          </cell>
          <cell r="J21">
            <v>0</v>
          </cell>
          <cell r="K21">
            <v>129.55668676171584</v>
          </cell>
        </row>
        <row r="22">
          <cell r="B22">
            <v>13</v>
          </cell>
          <cell r="C22">
            <v>11.555994765108428</v>
          </cell>
          <cell r="D22">
            <v>2.6933749240531122</v>
          </cell>
          <cell r="E22">
            <v>0</v>
          </cell>
          <cell r="F22">
            <v>41.249993360302298</v>
          </cell>
          <cell r="G22">
            <v>52.990628104962163</v>
          </cell>
          <cell r="H22">
            <v>5.0980284510662228</v>
          </cell>
          <cell r="I22">
            <v>0.43443485646324498</v>
          </cell>
          <cell r="J22">
            <v>0</v>
          </cell>
          <cell r="K22">
            <v>114.02245446195548</v>
          </cell>
        </row>
        <row r="23">
          <cell r="B23">
            <v>14</v>
          </cell>
          <cell r="C23">
            <v>11.555994765108428</v>
          </cell>
          <cell r="D23">
            <v>2.6933749240531122</v>
          </cell>
          <cell r="E23">
            <v>0</v>
          </cell>
          <cell r="F23">
            <v>41.249993360302298</v>
          </cell>
          <cell r="G23">
            <v>52.252649921331802</v>
          </cell>
          <cell r="H23">
            <v>5.0980284510662228</v>
          </cell>
          <cell r="I23">
            <v>0.43443485646324498</v>
          </cell>
          <cell r="J23">
            <v>0</v>
          </cell>
          <cell r="K23">
            <v>113.28447627832512</v>
          </cell>
        </row>
        <row r="24">
          <cell r="B24">
            <v>15</v>
          </cell>
          <cell r="C24">
            <v>11.555994765108428</v>
          </cell>
          <cell r="D24">
            <v>2.6933749240531122</v>
          </cell>
          <cell r="E24">
            <v>0</v>
          </cell>
          <cell r="F24">
            <v>0</v>
          </cell>
          <cell r="G24">
            <v>30.277503562628539</v>
          </cell>
          <cell r="H24">
            <v>5.0980284510662228</v>
          </cell>
          <cell r="I24">
            <v>0.38818918716808903</v>
          </cell>
          <cell r="J24">
            <v>0</v>
          </cell>
          <cell r="K24">
            <v>50.013090890024387</v>
          </cell>
        </row>
      </sheetData>
      <sheetData sheetId="1" refreshError="1"/>
      <sheetData sheetId="2" refreshError="1"/>
      <sheetData sheetId="3" refreshError="1"/>
      <sheetData sheetId="4">
        <row r="6">
          <cell r="B6" t="str">
            <v xml:space="preserve">Kosten FT-Kraftstoffe PtL 2015 und 2050 [€/GJ]  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1"/>
  <sheetViews>
    <sheetView showGridLines="0" tabSelected="1" workbookViewId="0">
      <selection activeCell="C24" sqref="C24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9" t="s">
        <v>27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5" customHeight="1" x14ac:dyDescent="0.2">
      <c r="A2" s="12" t="s">
        <v>2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5" customHeight="1" x14ac:dyDescent="0.2">
      <c r="A3" s="12" t="s">
        <v>0</v>
      </c>
      <c r="B3" s="59" t="s">
        <v>18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"Quelle: "&amp;'SNG 2015 Details PtL'!B3</f>
        <v>Quelle: Eigene Darstellung: JOANNEUM RESEARCH</v>
      </c>
    </row>
    <row r="4" spans="1:27" x14ac:dyDescent="0.2">
      <c r="A4" s="12" t="s">
        <v>3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">
      <c r="A5" s="12" t="s">
        <v>4</v>
      </c>
      <c r="B5" s="59" t="s">
        <v>17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">
      <c r="A6" s="13" t="s">
        <v>5</v>
      </c>
      <c r="B6" s="61" t="s">
        <v>12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6.25" customHeight="1" x14ac:dyDescent="0.2">
      <c r="A9" s="1"/>
      <c r="B9" s="14" t="s">
        <v>14</v>
      </c>
      <c r="C9" s="14" t="s">
        <v>6</v>
      </c>
      <c r="D9" s="14" t="s">
        <v>9</v>
      </c>
      <c r="E9" s="14" t="s">
        <v>15</v>
      </c>
      <c r="F9" s="14" t="s">
        <v>16</v>
      </c>
      <c r="G9" s="14" t="s">
        <v>7</v>
      </c>
      <c r="H9" s="14" t="s">
        <v>8</v>
      </c>
      <c r="I9" s="14" t="s">
        <v>11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18.75" customHeight="1" x14ac:dyDescent="0.2">
      <c r="A10" s="1"/>
      <c r="B10" s="42">
        <v>43</v>
      </c>
      <c r="C10" s="36">
        <v>1.6150864596951851</v>
      </c>
      <c r="D10" s="36">
        <v>0.9410772199064581</v>
      </c>
      <c r="E10" s="36">
        <v>0</v>
      </c>
      <c r="F10" s="36">
        <v>27.035734265342885</v>
      </c>
      <c r="G10" s="36">
        <v>1.2276999845679113</v>
      </c>
      <c r="H10" s="36">
        <v>0.96079668745404989</v>
      </c>
      <c r="I10" s="36">
        <f t="shared" ref="I10:I21" si="0">SUM(C10:H10)</f>
        <v>31.78039461696649</v>
      </c>
      <c r="J10" s="8"/>
      <c r="K10" s="1"/>
      <c r="L10" s="1"/>
      <c r="O10" s="2"/>
      <c r="P10" s="2"/>
    </row>
    <row r="11" spans="1:27" ht="18.75" customHeight="1" x14ac:dyDescent="0.2">
      <c r="A11" s="9"/>
      <c r="B11" s="43">
        <v>44</v>
      </c>
      <c r="C11" s="37">
        <v>1.6150864596951851</v>
      </c>
      <c r="D11" s="37">
        <v>0.9410772199064581</v>
      </c>
      <c r="E11" s="37">
        <v>0.57535241221860589</v>
      </c>
      <c r="F11" s="37">
        <v>38.601660806012717</v>
      </c>
      <c r="G11" s="37">
        <v>1.2276999845679113</v>
      </c>
      <c r="H11" s="37">
        <v>0.96079668745404989</v>
      </c>
      <c r="I11" s="37">
        <f t="shared" si="0"/>
        <v>43.921673569854931</v>
      </c>
      <c r="J11" s="11"/>
      <c r="K11" s="1"/>
      <c r="L11" s="1"/>
      <c r="O11" s="2"/>
      <c r="P11" s="2"/>
    </row>
    <row r="12" spans="1:27" ht="18.75" customHeight="1" x14ac:dyDescent="0.2">
      <c r="A12" s="9"/>
      <c r="B12" s="42">
        <v>45</v>
      </c>
      <c r="C12" s="36">
        <v>1.6150864596951851</v>
      </c>
      <c r="D12" s="36">
        <v>0.9410772199064581</v>
      </c>
      <c r="E12" s="36">
        <v>0.57535241221860589</v>
      </c>
      <c r="F12" s="36">
        <v>52.457343579441471</v>
      </c>
      <c r="G12" s="36">
        <v>1.2276999845679113</v>
      </c>
      <c r="H12" s="36">
        <v>0.96079668745404989</v>
      </c>
      <c r="I12" s="36">
        <f t="shared" si="0"/>
        <v>57.777356343283685</v>
      </c>
      <c r="J12" s="8"/>
      <c r="K12" s="1"/>
      <c r="L12" s="1"/>
      <c r="O12" s="2"/>
      <c r="P12" s="2"/>
    </row>
    <row r="13" spans="1:27" ht="18.75" customHeight="1" x14ac:dyDescent="0.2">
      <c r="A13" s="9"/>
      <c r="B13" s="43">
        <v>46</v>
      </c>
      <c r="C13" s="37">
        <v>1.6150864596951851</v>
      </c>
      <c r="D13" s="37">
        <v>0.9410772199064581</v>
      </c>
      <c r="E13" s="37">
        <v>0.57535241221860589</v>
      </c>
      <c r="F13" s="37">
        <v>26.339590246619373</v>
      </c>
      <c r="G13" s="37">
        <v>1.2276999845679113</v>
      </c>
      <c r="H13" s="37">
        <v>0.9</v>
      </c>
      <c r="I13" s="37">
        <f t="shared" si="0"/>
        <v>31.598806323007533</v>
      </c>
      <c r="J13" s="11"/>
      <c r="K13" s="1"/>
      <c r="L13" s="1"/>
      <c r="O13" s="2"/>
      <c r="P13" s="2"/>
    </row>
    <row r="14" spans="1:27" ht="18.75" customHeight="1" x14ac:dyDescent="0.2">
      <c r="A14" s="9"/>
      <c r="B14" s="42">
        <v>47</v>
      </c>
      <c r="C14" s="36">
        <v>1.6150864596951851</v>
      </c>
      <c r="D14" s="36">
        <v>0.9410772199064581</v>
      </c>
      <c r="E14" s="36">
        <v>0.57535241221860589</v>
      </c>
      <c r="F14" s="36">
        <v>26.339590246619373</v>
      </c>
      <c r="G14" s="36">
        <v>1.2276999845679113</v>
      </c>
      <c r="H14" s="36">
        <v>5.6525227376914957</v>
      </c>
      <c r="I14" s="36">
        <f t="shared" si="0"/>
        <v>36.35132906069903</v>
      </c>
      <c r="J14" s="8"/>
      <c r="K14" s="1"/>
      <c r="L14" s="1"/>
      <c r="O14" s="2"/>
      <c r="P14" s="2"/>
    </row>
    <row r="15" spans="1:27" ht="18.75" customHeight="1" x14ac:dyDescent="0.2">
      <c r="A15" s="9"/>
      <c r="B15" s="43">
        <v>48</v>
      </c>
      <c r="C15" s="37">
        <v>1.6150864596951851</v>
      </c>
      <c r="D15" s="37">
        <v>0.9410772199064581</v>
      </c>
      <c r="E15" s="37">
        <v>15.592953648032617</v>
      </c>
      <c r="F15" s="37">
        <v>38.601660806012717</v>
      </c>
      <c r="G15" s="37">
        <v>1.2276999845679113</v>
      </c>
      <c r="H15" s="37">
        <v>0.96079668745404989</v>
      </c>
      <c r="I15" s="37">
        <f t="shared" si="0"/>
        <v>58.939274805668937</v>
      </c>
      <c r="J15" s="11"/>
      <c r="K15" s="1"/>
      <c r="L15" s="1"/>
      <c r="O15" s="2"/>
      <c r="P15" s="2"/>
    </row>
    <row r="16" spans="1:27" ht="18.75" customHeight="1" x14ac:dyDescent="0.2">
      <c r="A16" s="9"/>
      <c r="B16" s="42">
        <v>49</v>
      </c>
      <c r="C16" s="36">
        <v>1.6150864596951851</v>
      </c>
      <c r="D16" s="36">
        <v>0.9410772199064581</v>
      </c>
      <c r="E16" s="36">
        <v>15.592953648032617</v>
      </c>
      <c r="F16" s="36">
        <v>46.1994309888196</v>
      </c>
      <c r="G16" s="36">
        <v>1.2276999845679113</v>
      </c>
      <c r="H16" s="36">
        <v>0.96079668745404989</v>
      </c>
      <c r="I16" s="36">
        <f t="shared" si="0"/>
        <v>66.537044988475813</v>
      </c>
      <c r="J16" s="8"/>
      <c r="K16" s="1"/>
      <c r="L16" s="1"/>
      <c r="O16" s="2"/>
      <c r="P16" s="2"/>
    </row>
    <row r="17" spans="1:16" ht="18.75" customHeight="1" x14ac:dyDescent="0.2">
      <c r="A17" s="9"/>
      <c r="B17" s="43">
        <v>50</v>
      </c>
      <c r="C17" s="37">
        <v>1.6150864596951851</v>
      </c>
      <c r="D17" s="37">
        <v>0.9410772199064581</v>
      </c>
      <c r="E17" s="37">
        <v>15.592953648032617</v>
      </c>
      <c r="F17" s="37">
        <v>53.67829741767148</v>
      </c>
      <c r="G17" s="37">
        <v>1.2276999845679113</v>
      </c>
      <c r="H17" s="37">
        <v>0.96079668745404989</v>
      </c>
      <c r="I17" s="37">
        <f t="shared" si="0"/>
        <v>74.0159114173277</v>
      </c>
      <c r="J17" s="11"/>
      <c r="K17" s="1"/>
      <c r="L17" s="1"/>
      <c r="O17" s="2"/>
      <c r="P17" s="2"/>
    </row>
    <row r="18" spans="1:16" ht="18.75" customHeight="1" x14ac:dyDescent="0.2">
      <c r="A18" s="9"/>
      <c r="B18" s="42">
        <v>51</v>
      </c>
      <c r="C18" s="36">
        <v>1.6150864596951851</v>
      </c>
      <c r="D18" s="36">
        <v>0.9410772199064581</v>
      </c>
      <c r="E18" s="36">
        <v>15.592953648032617</v>
      </c>
      <c r="F18" s="36">
        <v>36.546223482969388</v>
      </c>
      <c r="G18" s="36">
        <v>1.2276999845679113</v>
      </c>
      <c r="H18" s="36">
        <v>0.9</v>
      </c>
      <c r="I18" s="36">
        <f t="shared" si="0"/>
        <v>56.823040795171565</v>
      </c>
      <c r="J18" s="8"/>
      <c r="K18" s="1"/>
      <c r="L18" s="1"/>
      <c r="O18" s="2"/>
      <c r="P18" s="2"/>
    </row>
    <row r="19" spans="1:16" ht="18.75" customHeight="1" x14ac:dyDescent="0.2">
      <c r="A19" s="9"/>
      <c r="B19" s="43">
        <v>52</v>
      </c>
      <c r="C19" s="37">
        <v>1.6150864596951851</v>
      </c>
      <c r="D19" s="37">
        <v>0.9410772199064581</v>
      </c>
      <c r="E19" s="37">
        <v>15.592953648032617</v>
      </c>
      <c r="F19" s="37">
        <v>36.546223482969388</v>
      </c>
      <c r="G19" s="37">
        <v>1.2276999845679113</v>
      </c>
      <c r="H19" s="37">
        <v>3.4601744076925014</v>
      </c>
      <c r="I19" s="37">
        <f t="shared" si="0"/>
        <v>59.383215202864065</v>
      </c>
      <c r="J19" s="11"/>
      <c r="K19" s="1"/>
      <c r="L19" s="1"/>
      <c r="O19" s="2"/>
      <c r="P19" s="2"/>
    </row>
    <row r="20" spans="1:16" ht="18.75" customHeight="1" x14ac:dyDescent="0.2">
      <c r="A20" s="9"/>
      <c r="B20" s="42">
        <v>53</v>
      </c>
      <c r="C20" s="36">
        <v>1.6150864596951851</v>
      </c>
      <c r="D20" s="36">
        <v>0.9410772199064581</v>
      </c>
      <c r="E20" s="36">
        <v>0.57535241221860589</v>
      </c>
      <c r="F20" s="36">
        <v>27.035734265342885</v>
      </c>
      <c r="G20" s="36">
        <v>1.2276999845679113</v>
      </c>
      <c r="H20" s="36">
        <v>0.96079668745404989</v>
      </c>
      <c r="I20" s="36">
        <f t="shared" si="0"/>
        <v>32.355747029185096</v>
      </c>
      <c r="J20" s="8"/>
      <c r="K20" s="1"/>
      <c r="L20" s="1"/>
      <c r="O20" s="2"/>
      <c r="P20" s="2"/>
    </row>
    <row r="21" spans="1:16" ht="18.75" customHeight="1" x14ac:dyDescent="0.2">
      <c r="A21" s="9"/>
      <c r="B21" s="43">
        <v>54</v>
      </c>
      <c r="C21" s="37">
        <v>1.6150864596951851</v>
      </c>
      <c r="D21" s="37">
        <v>0.9410772199064581</v>
      </c>
      <c r="E21" s="37">
        <v>0.57535241221860589</v>
      </c>
      <c r="F21" s="37">
        <v>28.365697318055503</v>
      </c>
      <c r="G21" s="37">
        <v>1.2276999845679113</v>
      </c>
      <c r="H21" s="37">
        <v>0.96079668745404989</v>
      </c>
      <c r="I21" s="37">
        <f t="shared" si="0"/>
        <v>33.68571008189771</v>
      </c>
      <c r="J21" s="11"/>
      <c r="K21" s="1"/>
      <c r="L21" s="1"/>
      <c r="O21" s="2"/>
      <c r="P21" s="2"/>
    </row>
  </sheetData>
  <sheetProtection algorithmName="SHA-512" hashValue="jkFJzpJECJ0Y14V3JjSkqF61PT0ZcW50jeuUCfXq0VerjLzmG6v0vVctyNAUJaueeSLEPKv/kACu6csmQm3BdQ==" saltValue="uyoAw6WA//9gPSJWKw+9kg==" spinCount="100000" sheet="1" objects="1" scenarios="1" selectLockedCells="1" selectUnlockedCells="1"/>
  <mergeCells count="6">
    <mergeCell ref="B1:L1"/>
    <mergeCell ref="B5:L5"/>
    <mergeCell ref="B6:L6"/>
    <mergeCell ref="B4:L4"/>
    <mergeCell ref="B3:L3"/>
    <mergeCell ref="B2:L2"/>
  </mergeCells>
  <phoneticPr fontId="19" type="noConversion"/>
  <conditionalFormatting sqref="K9:Y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8"/>
    <pageSetUpPr fitToPage="1"/>
  </sheetPr>
  <dimension ref="A1:O35"/>
  <sheetViews>
    <sheetView showGridLines="0" topLeftCell="A7" zoomScale="115" zoomScaleNormal="115" workbookViewId="0">
      <selection activeCell="P1" sqref="P1:Y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2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2">
      <c r="A22" s="27"/>
      <c r="B22" s="28"/>
      <c r="C22" s="27"/>
      <c r="D22" s="45"/>
      <c r="E22" s="27"/>
      <c r="F22" s="45"/>
      <c r="G22" s="27"/>
      <c r="H22" s="45"/>
      <c r="I22" s="27"/>
      <c r="J22" s="45"/>
      <c r="K22" s="27"/>
      <c r="L22" s="45"/>
      <c r="M22" s="27"/>
      <c r="N22" s="25"/>
      <c r="O22" s="25"/>
    </row>
    <row r="23" spans="1:15" ht="9" customHeight="1" x14ac:dyDescent="0.2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2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Ekah6LvbMTvIN5G9Vkeb1Qdg6zMuNXj+3BIYdRYrgL93ouOtXbVtJX9v38u73PgkR2/zA7lDfkEfSSTloLfekQ==" saltValue="U5ZaG9QulTmQC9Iib0qvWA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2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2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2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2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id15QoieZWhqyamPP0oIE9wx4xr4XmZ1cJnvsAaY/a9yj3H0+8EDVXMprzUCzX9leuhn4uRk7I+IFByBWUtAFw==" saltValue="QsIOJs7H7bCl1zUgq0tywg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B10" sqref="B10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9" t="s">
        <v>28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5" customHeight="1" x14ac:dyDescent="0.2">
      <c r="A2" s="12" t="s">
        <v>2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5" customHeight="1" x14ac:dyDescent="0.2">
      <c r="A3" s="12" t="s">
        <v>0</v>
      </c>
      <c r="B3" s="59" t="s">
        <v>18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"Quelle: "&amp;'SNG 2015 Sensit h'!B3</f>
        <v>Quelle: Eigene Darstellung: JOANNEUM RESEARCH</v>
      </c>
    </row>
    <row r="4" spans="1:27" x14ac:dyDescent="0.2">
      <c r="A4" s="12" t="s">
        <v>3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">
      <c r="A5" s="12" t="s">
        <v>4</v>
      </c>
      <c r="B5" s="59" t="s">
        <v>17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">
      <c r="A6" s="13" t="s">
        <v>5</v>
      </c>
      <c r="B6" s="61" t="s">
        <v>12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8.5" customHeight="1" x14ac:dyDescent="0.2">
      <c r="A9" s="1"/>
      <c r="B9" s="14"/>
      <c r="C9" s="14" t="s">
        <v>6</v>
      </c>
      <c r="D9" s="14" t="s">
        <v>9</v>
      </c>
      <c r="E9" s="14" t="s">
        <v>15</v>
      </c>
      <c r="F9" s="14" t="s">
        <v>16</v>
      </c>
      <c r="G9" s="14" t="s">
        <v>7</v>
      </c>
      <c r="H9" s="14" t="s">
        <v>8</v>
      </c>
      <c r="I9" s="14" t="s">
        <v>11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27" customHeight="1" x14ac:dyDescent="0.2">
      <c r="A10" s="1"/>
      <c r="B10" s="7" t="s">
        <v>24</v>
      </c>
      <c r="C10" s="36">
        <v>1.6150864596951851</v>
      </c>
      <c r="D10" s="36">
        <v>0.9410772199064581</v>
      </c>
      <c r="E10" s="36">
        <v>0.57535241221860589</v>
      </c>
      <c r="F10" s="38">
        <v>38.601660806012717</v>
      </c>
      <c r="G10" s="38">
        <v>1.2276999845679113</v>
      </c>
      <c r="H10" s="36">
        <v>0.96079668745404989</v>
      </c>
      <c r="I10" s="36">
        <f>SUM(C10:H10)</f>
        <v>43.921673569854931</v>
      </c>
      <c r="J10" s="8"/>
      <c r="K10" s="1"/>
      <c r="L10" s="1"/>
      <c r="O10" s="2"/>
      <c r="P10" s="2"/>
    </row>
    <row r="11" spans="1:27" ht="27" customHeight="1" x14ac:dyDescent="0.2">
      <c r="A11" s="9"/>
      <c r="B11" s="10" t="s">
        <v>26</v>
      </c>
      <c r="C11" s="37">
        <v>3.7954305565886957</v>
      </c>
      <c r="D11" s="37">
        <v>2.2115182844246086</v>
      </c>
      <c r="E11" s="37">
        <v>0.575352412218606</v>
      </c>
      <c r="F11" s="39">
        <v>46.129255004928432</v>
      </c>
      <c r="G11" s="39">
        <v>1.2276999845679113</v>
      </c>
      <c r="H11" s="37">
        <v>0.96079668745404989</v>
      </c>
      <c r="I11" s="37">
        <f>SUM(C11:H11)</f>
        <v>54.900052930182305</v>
      </c>
      <c r="J11" s="11"/>
      <c r="K11" s="1"/>
      <c r="L11" s="1"/>
      <c r="O11" s="2"/>
      <c r="P11" s="2"/>
    </row>
    <row r="12" spans="1:27" ht="27" customHeight="1" x14ac:dyDescent="0.2">
      <c r="A12" s="9"/>
      <c r="B12" s="7" t="s">
        <v>25</v>
      </c>
      <c r="C12" s="36">
        <v>1.6150864596951851</v>
      </c>
      <c r="D12" s="36">
        <v>0.9410772199064581</v>
      </c>
      <c r="E12" s="36">
        <v>0.57535241221860589</v>
      </c>
      <c r="F12" s="38">
        <v>32.195726907639525</v>
      </c>
      <c r="G12" s="38">
        <v>1.2276999845679113</v>
      </c>
      <c r="H12" s="36">
        <v>0.96079668745404989</v>
      </c>
      <c r="I12" s="36">
        <f>SUM(C12:H12)</f>
        <v>37.515739671481739</v>
      </c>
      <c r="J12" s="8"/>
      <c r="K12" s="1"/>
      <c r="L12" s="1"/>
      <c r="O12" s="2"/>
      <c r="P12" s="2"/>
    </row>
  </sheetData>
  <sheetProtection algorithmName="SHA-512" hashValue="+8sI6DJqBF63ww6x04kfWay13gameRdW2KO+9s90NygbtNsjBnZr64iTromGTk4IvVje4iTTeWwpZ54qefU+SQ==" saltValue="hYJxqIPaSGY7bDsyOkmcaQ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2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2">
      <c r="A22" s="27"/>
      <c r="B22" s="28"/>
      <c r="C22" s="27"/>
      <c r="D22" s="40"/>
      <c r="E22" s="27"/>
      <c r="F22" s="40"/>
      <c r="G22" s="27"/>
      <c r="H22" s="40"/>
      <c r="I22" s="27"/>
      <c r="J22" s="40"/>
      <c r="K22" s="27"/>
      <c r="L22" s="40"/>
      <c r="M22" s="27"/>
      <c r="N22" s="25"/>
      <c r="O22" s="25"/>
    </row>
    <row r="23" spans="1:15" ht="9" customHeight="1" x14ac:dyDescent="0.2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2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rQTFIKlJ/syj4AIE+wqHKQ6RC1HMQFY+WrAoceFqBYe1usbHAG1lGPFzqoZlsVx2eseKTI9z+mjcM4BMFeDOEQ==" saltValue="0S8i5txPYFs0x20lpzyHUw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3"/>
  </sheetPr>
  <dimension ref="A1:AA41"/>
  <sheetViews>
    <sheetView showGridLines="0" workbookViewId="0">
      <selection activeCell="B1" sqref="B1:L1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5" width="18.140625" style="2" customWidth="1"/>
    <col min="6" max="10" width="16.7109375" style="2" customWidth="1"/>
    <col min="11" max="11" width="18.5703125" style="2" customWidth="1"/>
    <col min="12" max="12" width="17" style="2" customWidth="1"/>
    <col min="13" max="14" width="17" style="1" customWidth="1"/>
    <col min="15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9" t="s">
        <v>29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5" customHeight="1" x14ac:dyDescent="0.2">
      <c r="A2" s="12" t="s">
        <v>2</v>
      </c>
      <c r="B2" s="59" t="s">
        <v>30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5" customHeight="1" x14ac:dyDescent="0.2">
      <c r="A3" s="12" t="s">
        <v>0</v>
      </c>
      <c r="B3" s="59" t="s">
        <v>18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"Quelle: "&amp;'SNG 2015-2050 gesamt'!B3</f>
        <v>Quelle: Eigene Darstellung: JOANNEUM RESEARCH</v>
      </c>
    </row>
    <row r="4" spans="1:27" x14ac:dyDescent="0.2">
      <c r="A4" s="12" t="s">
        <v>3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">
      <c r="A5" s="12" t="s">
        <v>4</v>
      </c>
      <c r="B5" s="59" t="s">
        <v>12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">
      <c r="A6" s="13" t="s">
        <v>5</v>
      </c>
      <c r="B6" s="61" t="s">
        <v>19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10" spans="1:27" s="52" customFormat="1" ht="17.25" customHeight="1" x14ac:dyDescent="0.2">
      <c r="B10" s="53" t="s">
        <v>14</v>
      </c>
      <c r="C10" s="53">
        <v>43</v>
      </c>
      <c r="D10" s="53">
        <v>44</v>
      </c>
      <c r="E10" s="53">
        <v>45</v>
      </c>
      <c r="F10" s="53">
        <v>46</v>
      </c>
      <c r="G10" s="53">
        <v>47</v>
      </c>
      <c r="H10" s="53">
        <v>48</v>
      </c>
      <c r="I10" s="53">
        <v>49</v>
      </c>
      <c r="J10" s="53">
        <v>50</v>
      </c>
      <c r="K10" s="53">
        <v>51</v>
      </c>
      <c r="L10" s="53">
        <v>52</v>
      </c>
      <c r="M10" s="53">
        <v>53</v>
      </c>
      <c r="N10" s="53">
        <v>54</v>
      </c>
      <c r="O10" s="54"/>
      <c r="P10" s="55"/>
      <c r="Q10" s="54"/>
      <c r="R10" s="55"/>
      <c r="S10" s="54"/>
      <c r="T10" s="55"/>
      <c r="U10" s="54"/>
      <c r="V10" s="55"/>
      <c r="W10" s="56"/>
      <c r="X10" s="57"/>
      <c r="Y10" s="56"/>
      <c r="Z10" s="57"/>
    </row>
    <row r="11" spans="1:27" s="52" customFormat="1" ht="17.25" customHeight="1" x14ac:dyDescent="0.2">
      <c r="B11" s="48">
        <v>2015</v>
      </c>
      <c r="C11" s="50">
        <v>29.698476436767042</v>
      </c>
      <c r="D11" s="50">
        <v>43.922069981891966</v>
      </c>
      <c r="E11" s="50">
        <v>57.777752755320719</v>
      </c>
      <c r="F11" s="50">
        <v>42.921356245749358</v>
      </c>
      <c r="G11" s="50">
        <v>36.351725472736064</v>
      </c>
      <c r="H11" s="50">
        <v>58.939671217705971</v>
      </c>
      <c r="I11" s="50">
        <v>66.537441400512876</v>
      </c>
      <c r="J11" s="50">
        <v>74.016307829364749</v>
      </c>
      <c r="K11" s="50">
        <v>56.926371806068637</v>
      </c>
      <c r="L11" s="50">
        <v>59.383611614901099</v>
      </c>
      <c r="M11" s="50">
        <v>32.35614344122213</v>
      </c>
      <c r="N11" s="50">
        <v>33.686106493934744</v>
      </c>
      <c r="O11" s="58"/>
      <c r="P11" s="58"/>
      <c r="Q11" s="58"/>
      <c r="R11" s="58"/>
      <c r="S11" s="58"/>
      <c r="T11" s="58"/>
      <c r="U11" s="58"/>
      <c r="V11" s="58"/>
      <c r="W11" s="51"/>
      <c r="X11" s="50"/>
      <c r="Y11" s="51"/>
      <c r="Z11" s="50"/>
    </row>
    <row r="12" spans="1:27" s="52" customFormat="1" ht="17.25" customHeight="1" x14ac:dyDescent="0.2">
      <c r="B12" s="49">
        <v>2050</v>
      </c>
      <c r="C12" s="51">
        <v>27.264067943859022</v>
      </c>
      <c r="D12" s="51">
        <v>31.513742944592749</v>
      </c>
      <c r="E12" s="51">
        <v>54.787721447570583</v>
      </c>
      <c r="F12" s="51">
        <v>35.649277479592158</v>
      </c>
      <c r="G12" s="51">
        <v>29.079646706578867</v>
      </c>
      <c r="H12" s="51">
        <v>32.62893184646309</v>
      </c>
      <c r="I12" s="51">
        <v>38.8248632612083</v>
      </c>
      <c r="J12" s="51">
        <v>52.880564751181964</v>
      </c>
      <c r="K12" s="51">
        <v>31.508581269478761</v>
      </c>
      <c r="L12" s="51">
        <v>33.965821078311215</v>
      </c>
      <c r="M12" s="51">
        <v>29.403093168053317</v>
      </c>
      <c r="N12" s="51">
        <v>29.403093168053317</v>
      </c>
      <c r="O12" s="58"/>
      <c r="P12" s="58"/>
      <c r="Q12" s="58"/>
      <c r="R12" s="58"/>
      <c r="S12" s="58"/>
      <c r="T12" s="58"/>
      <c r="U12" s="58"/>
      <c r="V12" s="58"/>
      <c r="W12" s="51"/>
      <c r="X12" s="50"/>
      <c r="Y12" s="51"/>
      <c r="Z12" s="50"/>
    </row>
    <row r="22" spans="3:6" x14ac:dyDescent="0.2">
      <c r="C22" s="47"/>
      <c r="D22" s="47"/>
      <c r="E22" s="47"/>
      <c r="F22" s="47"/>
    </row>
    <row r="23" spans="3:6" x14ac:dyDescent="0.2">
      <c r="C23" s="47"/>
      <c r="D23" s="47"/>
      <c r="E23" s="47"/>
      <c r="F23" s="47"/>
    </row>
    <row r="24" spans="3:6" x14ac:dyDescent="0.2">
      <c r="C24" s="47"/>
      <c r="D24" s="47"/>
      <c r="E24" s="47"/>
      <c r="F24" s="47"/>
    </row>
    <row r="25" spans="3:6" x14ac:dyDescent="0.2">
      <c r="C25" s="47"/>
      <c r="D25" s="47"/>
      <c r="E25" s="47"/>
      <c r="F25" s="47"/>
    </row>
    <row r="26" spans="3:6" x14ac:dyDescent="0.2">
      <c r="C26" s="47"/>
      <c r="D26" s="47"/>
      <c r="E26" s="47"/>
      <c r="F26" s="47"/>
    </row>
    <row r="27" spans="3:6" x14ac:dyDescent="0.2">
      <c r="C27" s="47"/>
      <c r="D27" s="47"/>
      <c r="E27" s="47"/>
      <c r="F27" s="47"/>
    </row>
    <row r="28" spans="3:6" x14ac:dyDescent="0.2">
      <c r="C28" s="47"/>
      <c r="D28" s="47"/>
      <c r="E28" s="47"/>
      <c r="F28" s="47"/>
    </row>
    <row r="29" spans="3:6" x14ac:dyDescent="0.2">
      <c r="C29" s="47"/>
      <c r="D29" s="47"/>
      <c r="E29" s="47"/>
      <c r="F29" s="47"/>
    </row>
    <row r="30" spans="3:6" x14ac:dyDescent="0.2">
      <c r="C30" s="47"/>
      <c r="D30" s="47"/>
      <c r="E30" s="47"/>
      <c r="F30" s="47"/>
    </row>
    <row r="31" spans="3:6" x14ac:dyDescent="0.2">
      <c r="C31" s="47"/>
      <c r="D31" s="47"/>
      <c r="E31" s="47"/>
      <c r="F31" s="47"/>
    </row>
    <row r="32" spans="3:6" x14ac:dyDescent="0.2">
      <c r="C32" s="47"/>
      <c r="D32" s="47"/>
      <c r="E32" s="47"/>
      <c r="F32" s="47"/>
    </row>
    <row r="33" spans="3:6" x14ac:dyDescent="0.2">
      <c r="C33" s="47"/>
      <c r="D33" s="47"/>
      <c r="E33" s="47"/>
      <c r="F33" s="47"/>
    </row>
    <row r="34" spans="3:6" x14ac:dyDescent="0.2">
      <c r="C34" s="47"/>
      <c r="D34" s="47"/>
      <c r="E34" s="47"/>
      <c r="F34" s="47"/>
    </row>
    <row r="35" spans="3:6" x14ac:dyDescent="0.2">
      <c r="C35" s="47"/>
      <c r="D35" s="47"/>
      <c r="E35" s="47"/>
      <c r="F35" s="47"/>
    </row>
    <row r="36" spans="3:6" x14ac:dyDescent="0.2">
      <c r="C36" s="47"/>
      <c r="D36" s="47"/>
      <c r="E36" s="47"/>
      <c r="F36" s="47"/>
    </row>
    <row r="37" spans="3:6" x14ac:dyDescent="0.2">
      <c r="C37" s="47"/>
      <c r="D37" s="47"/>
      <c r="E37" s="47"/>
      <c r="F37" s="47"/>
    </row>
    <row r="38" spans="3:6" x14ac:dyDescent="0.2">
      <c r="C38" s="47"/>
      <c r="D38" s="47"/>
      <c r="E38" s="47"/>
      <c r="F38" s="47"/>
    </row>
    <row r="39" spans="3:6" x14ac:dyDescent="0.2">
      <c r="C39" s="47"/>
      <c r="D39" s="47"/>
      <c r="E39" s="47"/>
      <c r="F39" s="47"/>
    </row>
    <row r="40" spans="3:6" x14ac:dyDescent="0.2">
      <c r="C40" s="47"/>
      <c r="D40" s="47"/>
      <c r="E40" s="47"/>
      <c r="F40" s="47"/>
    </row>
    <row r="41" spans="3:6" x14ac:dyDescent="0.2">
      <c r="C41" s="47"/>
      <c r="D41" s="47"/>
      <c r="E41" s="47"/>
      <c r="F41" s="47"/>
    </row>
  </sheetData>
  <sheetProtection algorithmName="SHA-512" hashValue="OUb5qqkMaTuzr3A/mlvT4Hm1SBhhwA7lMnULqkNkAHa85DLfgWc9JUSHnbmvW8zQ355GT2CCFhGTHuMFhD1fpw==" saltValue="FyfL659Tztk6inKK77oJB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8"/>
    <pageSetUpPr fitToPage="1"/>
  </sheetPr>
  <dimension ref="A1:O35"/>
  <sheetViews>
    <sheetView showGridLines="0" topLeftCell="A4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2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2">
      <c r="A22" s="27"/>
      <c r="B22" s="28"/>
      <c r="C22" s="27"/>
      <c r="D22" s="44"/>
      <c r="E22" s="27"/>
      <c r="F22" s="44"/>
      <c r="G22" s="27"/>
      <c r="H22" s="44"/>
      <c r="I22" s="27"/>
      <c r="J22" s="44"/>
      <c r="K22" s="27"/>
      <c r="L22" s="44"/>
      <c r="M22" s="27"/>
      <c r="N22" s="25"/>
      <c r="O22" s="25"/>
    </row>
    <row r="23" spans="1:15" ht="9" customHeight="1" x14ac:dyDescent="0.2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2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7LjbMj264ZWbW6jrNnp5gXzQjQjxQIEej97Whx0s0D4Cmr1eTKlkzJo287MUF0UT95sUjmM15mzV02rZFUQlDw==" saltValue="ACUPBa4qS3gCe/44u/RAfA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13"/>
  <sheetViews>
    <sheetView showGridLines="0" workbookViewId="0">
      <selection activeCell="B3" sqref="B3:L3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9" t="s">
        <v>31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5" customHeight="1" x14ac:dyDescent="0.2">
      <c r="A2" s="12" t="s">
        <v>2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5" customHeight="1" x14ac:dyDescent="0.2">
      <c r="A3" s="12" t="s">
        <v>0</v>
      </c>
      <c r="B3" s="59" t="s">
        <v>18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"Quelle: "&amp;'BioCH4 2015 Details'!B3</f>
        <v>Quelle: Eigene Darstellung: JOANNEUM RESEARCH</v>
      </c>
    </row>
    <row r="4" spans="1:27" x14ac:dyDescent="0.2">
      <c r="A4" s="12" t="s">
        <v>3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">
      <c r="A5" s="12" t="s">
        <v>4</v>
      </c>
      <c r="B5" s="59" t="s">
        <v>22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">
      <c r="A6" s="13" t="s">
        <v>5</v>
      </c>
      <c r="B6" s="61" t="s">
        <v>12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9" customHeight="1" x14ac:dyDescent="0.2">
      <c r="A9" s="1"/>
      <c r="B9" s="14" t="s">
        <v>14</v>
      </c>
      <c r="C9" s="14" t="s">
        <v>23</v>
      </c>
      <c r="D9" s="14" t="s">
        <v>13</v>
      </c>
      <c r="E9" s="14" t="s">
        <v>20</v>
      </c>
      <c r="F9" s="14" t="s">
        <v>21</v>
      </c>
      <c r="G9" s="14" t="s">
        <v>8</v>
      </c>
      <c r="H9" s="14" t="s">
        <v>10</v>
      </c>
      <c r="I9" s="14" t="s">
        <v>11</v>
      </c>
      <c r="J9" s="15"/>
      <c r="K9" s="15"/>
      <c r="L9" s="1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18.75" customHeight="1" x14ac:dyDescent="0.2">
      <c r="A10" s="1"/>
      <c r="B10" s="7">
        <v>57</v>
      </c>
      <c r="C10" s="36">
        <v>5.9569029451993458</v>
      </c>
      <c r="D10" s="36">
        <v>3.316759611830089</v>
      </c>
      <c r="E10" s="36">
        <v>3.5765092200402457</v>
      </c>
      <c r="F10" s="36">
        <v>6.0156392492139075</v>
      </c>
      <c r="G10" s="36">
        <v>2.5337836604165114</v>
      </c>
      <c r="H10" s="36">
        <v>-7.5745388503078903</v>
      </c>
      <c r="I10" s="36">
        <f>SUM(C10:H10)</f>
        <v>13.825055836392208</v>
      </c>
      <c r="J10" s="8"/>
      <c r="K10" s="8"/>
      <c r="L10" s="8"/>
      <c r="O10" s="2"/>
      <c r="P10" s="2"/>
    </row>
    <row r="11" spans="1:27" ht="18.75" customHeight="1" x14ac:dyDescent="0.2">
      <c r="A11" s="9"/>
      <c r="B11" s="10">
        <v>58</v>
      </c>
      <c r="C11" s="37">
        <v>3.4826001906615169</v>
      </c>
      <c r="D11" s="37">
        <v>2.775267054617788</v>
      </c>
      <c r="E11" s="37">
        <v>40.987669052978426</v>
      </c>
      <c r="F11" s="37">
        <v>4.8167062029951699</v>
      </c>
      <c r="G11" s="37">
        <v>2.5337836604165114</v>
      </c>
      <c r="H11" s="37">
        <v>-5.2898157218230146</v>
      </c>
      <c r="I11" s="37">
        <f>SUM(C11:H11)</f>
        <v>49.306210439846396</v>
      </c>
      <c r="J11" s="11"/>
      <c r="K11" s="11"/>
      <c r="L11" s="11"/>
      <c r="O11" s="2"/>
      <c r="P11" s="2"/>
    </row>
    <row r="12" spans="1:27" ht="18.75" customHeight="1" x14ac:dyDescent="0.2">
      <c r="A12" s="9"/>
      <c r="B12" s="7">
        <v>59</v>
      </c>
      <c r="C12" s="36">
        <v>5.9185389890526023</v>
      </c>
      <c r="D12" s="36">
        <v>3.181188416420309</v>
      </c>
      <c r="E12" s="36">
        <v>3.5765092200402457</v>
      </c>
      <c r="F12" s="36">
        <v>4.9937282671142498</v>
      </c>
      <c r="G12" s="36">
        <v>2.5337836604165114</v>
      </c>
      <c r="H12" s="36">
        <v>-7.5745388503078921</v>
      </c>
      <c r="I12" s="36">
        <f>SUM(C12:H12)</f>
        <v>12.629209702736024</v>
      </c>
      <c r="J12" s="8"/>
      <c r="K12" s="8"/>
      <c r="L12" s="8"/>
      <c r="O12" s="2"/>
      <c r="P12" s="2"/>
    </row>
    <row r="13" spans="1:27" ht="18.75" customHeight="1" x14ac:dyDescent="0.2">
      <c r="A13" s="9"/>
      <c r="B13" s="10">
        <v>60</v>
      </c>
      <c r="C13" s="37">
        <v>5.9555724345244467</v>
      </c>
      <c r="D13" s="37">
        <v>3.2647593659122105</v>
      </c>
      <c r="E13" s="37">
        <v>3.5765092200402457</v>
      </c>
      <c r="F13" s="37">
        <v>5.3868100281205455</v>
      </c>
      <c r="G13" s="37">
        <v>2.5337836604165114</v>
      </c>
      <c r="H13" s="37">
        <v>-7.5745388503078868</v>
      </c>
      <c r="I13" s="37">
        <f>SUM(C13:H13)</f>
        <v>13.142895858706071</v>
      </c>
      <c r="J13" s="11"/>
      <c r="K13" s="11"/>
      <c r="L13" s="11"/>
      <c r="O13" s="2"/>
      <c r="P13" s="2"/>
    </row>
  </sheetData>
  <sheetProtection algorithmName="SHA-512" hashValue="pf+IhgguAPKm6ngSCVFZOhh6CG5SdRXtGFF0WmCEpYDhXeYRillhNDVLnbH2Xi/H7aLWE8TH4HTikVQ4C5fsUw==" saltValue="JnavCl5bFGYR0HEHsc3v6w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M9:Y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zoomScaleNormal="100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2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2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2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2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Nr+PqzFmugncpjWYd6v8U1PZtPbLvDAH8EMiuqr9MI3tnLsBL20n1j0BjRTmBp3xJ7AERMU7SJX2YBbTJ2rBxQ==" saltValue="YiwUOPHXLNfnXLJAZOATQw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3"/>
  </sheetPr>
  <dimension ref="A1:AA36"/>
  <sheetViews>
    <sheetView showGridLines="0" workbookViewId="0">
      <selection activeCell="A10" sqref="A10:XFD12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5" width="18.140625" style="2" customWidth="1"/>
    <col min="6" max="10" width="16.7109375" style="2" customWidth="1"/>
    <col min="11" max="11" width="18.5703125" style="2" customWidth="1"/>
    <col min="12" max="12" width="16.570312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9" t="s">
        <v>32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5" customHeight="1" x14ac:dyDescent="0.2">
      <c r="A2" s="12" t="s">
        <v>2</v>
      </c>
      <c r="B2" s="59" t="s">
        <v>30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5" customHeight="1" x14ac:dyDescent="0.2">
      <c r="A3" s="12" t="s">
        <v>0</v>
      </c>
      <c r="B3" s="59" t="s">
        <v>18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"Quelle: "&amp;'BioCH4 2015-2050 gesamt'!B3</f>
        <v>Quelle: Eigene Darstellung: JOANNEUM RESEARCH</v>
      </c>
    </row>
    <row r="4" spans="1:27" x14ac:dyDescent="0.2">
      <c r="A4" s="12" t="s">
        <v>3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">
      <c r="A5" s="12" t="s">
        <v>4</v>
      </c>
      <c r="B5" s="59" t="s">
        <v>12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">
      <c r="A6" s="13" t="s">
        <v>5</v>
      </c>
      <c r="B6" s="61" t="s">
        <v>33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10" spans="1:27" ht="15.75" customHeight="1" x14ac:dyDescent="0.2">
      <c r="B10" s="14" t="s">
        <v>14</v>
      </c>
      <c r="C10" s="53">
        <v>57</v>
      </c>
      <c r="D10" s="53">
        <v>58</v>
      </c>
      <c r="E10" s="53">
        <v>59</v>
      </c>
      <c r="F10" s="53">
        <v>60</v>
      </c>
      <c r="G10" s="42"/>
      <c r="H10" s="47"/>
      <c r="I10" s="47"/>
      <c r="J10" s="47"/>
      <c r="K10" s="47"/>
      <c r="L10" s="47"/>
      <c r="M10" s="47"/>
      <c r="N10" s="47"/>
      <c r="O10" s="7"/>
      <c r="P10" s="10"/>
      <c r="Q10" s="7"/>
      <c r="R10" s="10"/>
      <c r="S10" s="7"/>
      <c r="T10" s="10"/>
      <c r="U10" s="7"/>
      <c r="V10" s="10"/>
      <c r="W10" s="46"/>
      <c r="X10" s="41"/>
      <c r="Y10" s="46"/>
      <c r="Z10" s="41"/>
    </row>
    <row r="11" spans="1:27" ht="15.75" customHeight="1" x14ac:dyDescent="0.2">
      <c r="B11" s="48">
        <v>2015</v>
      </c>
      <c r="C11" s="50">
        <v>13.945873972468414</v>
      </c>
      <c r="D11" s="50">
        <v>49.438012042838622</v>
      </c>
      <c r="E11" s="50">
        <v>12.749219970994274</v>
      </c>
      <c r="F11" s="50">
        <v>13.262906126964317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37"/>
      <c r="X11" s="36"/>
      <c r="Y11" s="37"/>
      <c r="Z11" s="36"/>
    </row>
    <row r="12" spans="1:27" ht="15.75" customHeight="1" x14ac:dyDescent="0.2">
      <c r="B12" s="49">
        <v>2050</v>
      </c>
      <c r="C12" s="51">
        <v>28.423091825942436</v>
      </c>
      <c r="D12" s="51">
        <v>60.812633771355813</v>
      </c>
      <c r="E12" s="51">
        <v>27.46664711839815</v>
      </c>
      <c r="F12" s="51">
        <v>27.916209547229904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37"/>
      <c r="X12" s="36"/>
      <c r="Y12" s="37"/>
      <c r="Z12" s="36"/>
    </row>
    <row r="17" spans="3:6" x14ac:dyDescent="0.2">
      <c r="C17" s="47"/>
      <c r="D17" s="47"/>
      <c r="E17" s="47"/>
      <c r="F17" s="47"/>
    </row>
    <row r="18" spans="3:6" x14ac:dyDescent="0.2">
      <c r="C18" s="47"/>
      <c r="D18" s="47"/>
      <c r="E18" s="47"/>
      <c r="F18" s="47"/>
    </row>
    <row r="19" spans="3:6" x14ac:dyDescent="0.2">
      <c r="C19" s="47"/>
      <c r="D19" s="47"/>
      <c r="E19" s="47"/>
      <c r="F19" s="47"/>
    </row>
    <row r="20" spans="3:6" x14ac:dyDescent="0.2">
      <c r="C20" s="47"/>
      <c r="D20" s="47"/>
      <c r="E20" s="47"/>
      <c r="F20" s="47"/>
    </row>
    <row r="21" spans="3:6" x14ac:dyDescent="0.2">
      <c r="C21" s="47"/>
      <c r="D21" s="47"/>
      <c r="E21" s="47"/>
      <c r="F21" s="47"/>
    </row>
    <row r="22" spans="3:6" x14ac:dyDescent="0.2">
      <c r="C22" s="47"/>
      <c r="D22" s="47"/>
      <c r="E22" s="47"/>
      <c r="F22" s="47"/>
    </row>
    <row r="23" spans="3:6" x14ac:dyDescent="0.2">
      <c r="C23" s="47"/>
      <c r="D23" s="47"/>
      <c r="E23" s="47"/>
      <c r="F23" s="47"/>
    </row>
    <row r="24" spans="3:6" x14ac:dyDescent="0.2">
      <c r="C24" s="47"/>
      <c r="D24" s="47"/>
      <c r="E24" s="47"/>
      <c r="F24" s="47"/>
    </row>
    <row r="25" spans="3:6" x14ac:dyDescent="0.2">
      <c r="C25" s="47"/>
      <c r="D25" s="47"/>
      <c r="E25" s="47"/>
      <c r="F25" s="47"/>
    </row>
    <row r="26" spans="3:6" x14ac:dyDescent="0.2">
      <c r="C26" s="47"/>
      <c r="D26" s="47"/>
      <c r="E26" s="47"/>
      <c r="F26" s="47"/>
    </row>
    <row r="27" spans="3:6" x14ac:dyDescent="0.2">
      <c r="C27" s="47"/>
      <c r="D27" s="47"/>
      <c r="E27" s="47"/>
      <c r="F27" s="47"/>
    </row>
    <row r="28" spans="3:6" x14ac:dyDescent="0.2">
      <c r="C28" s="47"/>
      <c r="D28" s="47"/>
      <c r="E28" s="47"/>
      <c r="F28" s="47"/>
    </row>
    <row r="29" spans="3:6" x14ac:dyDescent="0.2">
      <c r="C29" s="47"/>
      <c r="D29" s="47"/>
      <c r="E29" s="47"/>
      <c r="F29" s="47"/>
    </row>
    <row r="30" spans="3:6" x14ac:dyDescent="0.2">
      <c r="C30" s="47"/>
      <c r="D30" s="47"/>
      <c r="E30" s="47"/>
      <c r="F30" s="47"/>
    </row>
    <row r="31" spans="3:6" x14ac:dyDescent="0.2">
      <c r="C31" s="47"/>
      <c r="D31" s="47"/>
      <c r="E31" s="47"/>
      <c r="F31" s="47"/>
    </row>
    <row r="32" spans="3:6" x14ac:dyDescent="0.2">
      <c r="C32" s="47"/>
      <c r="D32" s="47"/>
      <c r="E32" s="47"/>
      <c r="F32" s="47"/>
    </row>
    <row r="33" spans="3:6" x14ac:dyDescent="0.2">
      <c r="C33" s="47"/>
      <c r="D33" s="47"/>
      <c r="E33" s="47"/>
      <c r="F33" s="47"/>
    </row>
    <row r="34" spans="3:6" x14ac:dyDescent="0.2">
      <c r="C34" s="47"/>
      <c r="D34" s="47"/>
      <c r="E34" s="47"/>
      <c r="F34" s="47"/>
    </row>
    <row r="35" spans="3:6" x14ac:dyDescent="0.2">
      <c r="C35" s="47"/>
      <c r="D35" s="47"/>
      <c r="E35" s="47"/>
      <c r="F35" s="47"/>
    </row>
    <row r="36" spans="3:6" x14ac:dyDescent="0.2">
      <c r="C36" s="47"/>
      <c r="D36" s="47"/>
      <c r="E36" s="47"/>
      <c r="F36" s="47"/>
    </row>
  </sheetData>
  <sheetProtection algorithmName="SHA-512" hashValue="5e2e/Cd/qctu/iI8it/AcURNC9/4I83kUndEvVeLHI3ZV7lP4rQrbVzgfGKZPgg+KHgE9rMX9DhivLEf9EMKBQ==" saltValue="XlX6l+hnvJhFcMpv/fXasA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SNG 2015 Details PtL</vt:lpstr>
      <vt:lpstr>DIA SNG 2015 Details PtL</vt:lpstr>
      <vt:lpstr>SNG 2015 Sensit h</vt:lpstr>
      <vt:lpstr>DIA SNG 2015 Sensit h</vt:lpstr>
      <vt:lpstr>SNG 2015-2050 gesamt</vt:lpstr>
      <vt:lpstr>DIA SNG 2015-2050 gesa</vt:lpstr>
      <vt:lpstr>BioCH4 2015 Details</vt:lpstr>
      <vt:lpstr>DIA BioCH4 2015 Details</vt:lpstr>
      <vt:lpstr>BioCH4 2015-2050 gesamt</vt:lpstr>
      <vt:lpstr>DIA BioCH4 2015-2050 gesa</vt:lpstr>
      <vt:lpstr>'DIA BioCH4 2015 Details'!Druckbereich</vt:lpstr>
      <vt:lpstr>'DIA BioCH4 2015-2050 gesa'!Druckbereich</vt:lpstr>
      <vt:lpstr>'DIA SNG 2015 Details PtL'!Druckbereich</vt:lpstr>
      <vt:lpstr>'DIA SNG 2015 Sensit h'!Druckbereich</vt:lpstr>
      <vt:lpstr>'DIA SNG 2015-2050 gesa'!Druckbereich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Beermann, Martin</cp:lastModifiedBy>
  <cp:lastPrinted>2019-07-05T08:57:19Z</cp:lastPrinted>
  <dcterms:created xsi:type="dcterms:W3CDTF">2010-08-25T11:28:54Z</dcterms:created>
  <dcterms:modified xsi:type="dcterms:W3CDTF">2020-02-18T09:53:04Z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