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Indikatoren-ARTIKEL\12_UMWELT-WIRTSCHAFT\INDU-02_Treibhausgas-Emi-Industrie\"/>
    </mc:Choice>
  </mc:AlternateContent>
  <xr:revisionPtr revIDLastSave="0" documentId="13_ncr:1_{16236AD1-F209-4C0B-A9D4-179B499773C4}" xr6:coauthVersionLast="36" xr6:coauthVersionMax="36" xr10:uidLastSave="{00000000-0000-0000-0000-000000000000}"/>
  <bookViews>
    <workbookView xWindow="0" yWindow="0" windowWidth="240" windowHeight="12930" tabRatio="802" firstSheet="3" activeTab="5" xr2:uid="{00000000-000D-0000-FFFF-FFFF00000000}"/>
  </bookViews>
  <sheets>
    <sheet name="Vorberechnung - THGE" sheetId="9" state="hidden" r:id="rId1"/>
    <sheet name="BWS Kettenindex 2020" sheetId="21" state="hidden" r:id="rId2"/>
    <sheet name="Vorberechnung - BWS" sheetId="19" state="hidden" r:id="rId3"/>
    <sheet name="Daten" sheetId="1" r:id="rId4"/>
    <sheet name="Vorberechnungen" sheetId="20" state="hidden" r:id="rId5"/>
    <sheet name="Diagramm" sheetId="17" r:id="rId6"/>
    <sheet name="Diagramm ENGLISCH" sheetId="18" r:id="rId7"/>
  </sheets>
  <definedNames>
    <definedName name="Beschriftung">OFFSET(Daten!$B$15,0,0,COUNTA(Daten!$B$15:$B$28),-1)</definedName>
    <definedName name="Daten01" localSheetId="6">OFFSET(Daten!#REF!,0,0,COUNTA(Daten!#REF!),-1)</definedName>
    <definedName name="Daten01">OFFSET(Daten!#REF!,0,0,COUNTA(Daten!#REF!),-1)</definedName>
    <definedName name="Daten02" localSheetId="6">OFFSET(Daten!#REF!,0,0,COUNTA(Daten!#REF!),-1)</definedName>
    <definedName name="Daten02">OFFSET(Daten!#REF!,0,0,COUNTA(Daten!#REF!),-1)</definedName>
    <definedName name="Daten03" localSheetId="6">OFFSET(Daten!#REF!,0,0,COUNTA(Daten!#REF!),-1)</definedName>
    <definedName name="Daten03">OFFSET(Daten!#REF!,0,0,COUNTA(Daten!#REF!),-1)</definedName>
    <definedName name="Daten04" localSheetId="6">OFFSET(Daten!#REF!,0,0,COUNTA(Daten!#REF!),-1)</definedName>
    <definedName name="Daten04">OFFSET(Daten!#REF!,0,0,COUNTA(Daten!#REF!),-1)</definedName>
    <definedName name="Daten05" localSheetId="6">OFFSET(Daten!#REF!,0,0,COUNTA(Daten!#REF!),-1)</definedName>
    <definedName name="Daten05">OFFSET(Daten!#REF!,0,0,COUNTA(Daten!#REF!),-1)</definedName>
    <definedName name="Daten06" localSheetId="6">OFFSET(Daten!#REF!,0,0,COUNTA(Daten!#REF!),-1)</definedName>
    <definedName name="Daten06">OFFSET(Daten!#REF!,0,0,COUNTA(Daten!#REF!),-1)</definedName>
    <definedName name="Daten07" localSheetId="6">OFFSET(Daten!#REF!,0,0,COUNTA(Daten!#REF!),-1)</definedName>
    <definedName name="Daten07">OFFSET(Daten!#REF!,0,0,COUNTA(Daten!#REF!),-1)</definedName>
    <definedName name="Daten08" localSheetId="6">OFFSET(Daten!#REF!,0,0,COUNTA(Daten!#REF!),-1)</definedName>
    <definedName name="Daten08">OFFSET(Daten!#REF!,0,0,COUNTA(Daten!#REF!),-1)</definedName>
    <definedName name="Daten09" localSheetId="6">OFFSET(Daten!#REF!,0,0,COUNTA(Daten!#REF!),-1)</definedName>
    <definedName name="Daten09">OFFSET(Daten!#REF!,0,0,COUNTA(Daten!#REF!),-1)</definedName>
    <definedName name="Daten10" localSheetId="6">OFFSET(Daten!#REF!,0,0,COUNTA(Daten!#REF!),-1)</definedName>
    <definedName name="Daten10">OFFSET(Daten!#REF!,0,0,COUNTA(Daten!#REF!),-1)</definedName>
    <definedName name="Print_Area" localSheetId="3">Daten!$A$1:$E$34</definedName>
    <definedName name="Print_Area" localSheetId="5">Diagramm!$B$1:$N$30</definedName>
    <definedName name="Print_Area" localSheetId="6">'Diagramm ENGLISCH'!$B$1:$N$30</definedName>
    <definedName name="Print_Area" localSheetId="2">'Vorberechnung - BWS'!$A$1:$K$79</definedName>
  </definedNames>
  <calcPr calcId="191029"/>
</workbook>
</file>

<file path=xl/calcChain.xml><?xml version="1.0" encoding="utf-8"?>
<calcChain xmlns="http://schemas.openxmlformats.org/spreadsheetml/2006/main">
  <c r="U5" i="1" l="1"/>
  <c r="U4" i="1"/>
  <c r="W84" i="9" l="1"/>
  <c r="X84" i="9"/>
  <c r="Y84" i="9"/>
  <c r="Z84" i="9"/>
</calcChain>
</file>

<file path=xl/sharedStrings.xml><?xml version="1.0" encoding="utf-8"?>
<sst xmlns="http://schemas.openxmlformats.org/spreadsheetml/2006/main" count="219" uniqueCount="208">
  <si>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</si>
  <si>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</si>
  <si>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</si>
  <si>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</si>
  <si>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</si>
  <si>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</si>
  <si>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</si>
  <si>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</si>
  <si>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</si>
  <si>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</si>
  <si>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r>
      <t>1 000 Tonnen (Gg) CO</t>
    </r>
    <r>
      <rPr>
        <vertAlign val="subscript"/>
        <sz val="12"/>
        <rFont val="MetaNormalLF-Roman"/>
        <family val="2"/>
      </rPr>
      <t>2</t>
    </r>
    <r>
      <rPr>
        <sz val="12"/>
        <rFont val="MetaNormalLF-Roman"/>
        <family val="2"/>
      </rPr>
      <t>-Äquivalent</t>
    </r>
  </si>
  <si>
    <t>lfd. Nr.</t>
  </si>
  <si>
    <r>
      <t xml:space="preserve">CPA </t>
    </r>
    <r>
      <rPr>
        <vertAlign val="superscript"/>
        <sz val="10"/>
        <rFont val="MetaNormalLF-Roman"/>
        <family val="2"/>
      </rPr>
      <t>1)</t>
    </r>
  </si>
  <si>
    <t>Produktionsbereiche und private Haushalte</t>
  </si>
  <si>
    <t>A</t>
  </si>
  <si>
    <t>Erzeugnisse der Land-, Forstwirtschaft u. Fischerei</t>
  </si>
  <si>
    <t>01</t>
  </si>
  <si>
    <t>Erzeugnisse der Landwirtschaft, Jagd u. DL</t>
  </si>
  <si>
    <t>02</t>
  </si>
  <si>
    <t>Forstwirtschaftliche Erzeugnisse u. DL</t>
  </si>
  <si>
    <t>03</t>
  </si>
  <si>
    <t>Fische, Fischerei- u. Aquakulturerzeugnisse</t>
  </si>
  <si>
    <t>B</t>
  </si>
  <si>
    <t>Bergbauerzeugnisse, Steine u. Erden</t>
  </si>
  <si>
    <t>05</t>
  </si>
  <si>
    <t>Kohle</t>
  </si>
  <si>
    <t>06</t>
  </si>
  <si>
    <t>Erdöl und Erdgas</t>
  </si>
  <si>
    <t>07-09</t>
  </si>
  <si>
    <t>Erze, Steine u. Erden, sonst. Bergbauerzeugnisse u. DL</t>
  </si>
  <si>
    <t>C</t>
  </si>
  <si>
    <t>Hergestellte Waren</t>
  </si>
  <si>
    <t>10-12</t>
  </si>
  <si>
    <t>Nahrungs- u. Futtermittel, Getränke, Tabakerzeugnisse</t>
  </si>
  <si>
    <t>13-15</t>
  </si>
  <si>
    <t>Textilien, Bekleidung, Leder u. Lederwaren</t>
  </si>
  <si>
    <t>16</t>
  </si>
  <si>
    <t>Holz, Holz-, Kork-, Flecht- u. Korbwaren (ohne Möbel)</t>
  </si>
  <si>
    <t>17</t>
  </si>
  <si>
    <t>Papier, Pappe u. Waren daraus</t>
  </si>
  <si>
    <t>18</t>
  </si>
  <si>
    <t>Druckereileistungen, bespielte Ton-, Bild- u. Datenträger</t>
  </si>
  <si>
    <t>19</t>
  </si>
  <si>
    <t>Kokerei- u. Mineralölerzeugnisse</t>
  </si>
  <si>
    <t>19.1</t>
  </si>
  <si>
    <t>Kokereierzeugnisse</t>
  </si>
  <si>
    <t>19.2</t>
  </si>
  <si>
    <t>Mineralölerzeugnisse</t>
  </si>
  <si>
    <t>20</t>
  </si>
  <si>
    <t>Chemische Erzeugnisse</t>
  </si>
  <si>
    <t>21</t>
  </si>
  <si>
    <t>Pharmazeutische Erzeugnisse</t>
  </si>
  <si>
    <t>22</t>
  </si>
  <si>
    <t>Gummi- u. Kunststoffwaren</t>
  </si>
  <si>
    <t>23</t>
  </si>
  <si>
    <t>Glas, -waren, Keramik, verarbeitete Steine u. Erden</t>
  </si>
  <si>
    <t>23.1</t>
  </si>
  <si>
    <t>Glas u. Glaswaren</t>
  </si>
  <si>
    <t>23.2-9</t>
  </si>
  <si>
    <t>Keramik, verarbeitete Steine u. Erden</t>
  </si>
  <si>
    <t>24</t>
  </si>
  <si>
    <t>Metalle</t>
  </si>
  <si>
    <t>24.1-3</t>
  </si>
  <si>
    <t>Roheisen, Stahl, Erzeugn. der ersten Bearb. von Eisen u. Stahl</t>
  </si>
  <si>
    <t>24.4</t>
  </si>
  <si>
    <t>NE-Metalle u. Halbzeug daraus</t>
  </si>
  <si>
    <t>24.5</t>
  </si>
  <si>
    <t>Gießereierzeugnisse</t>
  </si>
  <si>
    <t>25</t>
  </si>
  <si>
    <t>Metallerzeugnisse</t>
  </si>
  <si>
    <t>26</t>
  </si>
  <si>
    <t>DV-geräte, elektronische u. optische Erzeugnisse</t>
  </si>
  <si>
    <t>27</t>
  </si>
  <si>
    <t>Elektrische Ausrüstungen</t>
  </si>
  <si>
    <t>28</t>
  </si>
  <si>
    <t>Maschinen</t>
  </si>
  <si>
    <t>29</t>
  </si>
  <si>
    <t>Kraftwagen u. Kraftwagenteile</t>
  </si>
  <si>
    <t>30</t>
  </si>
  <si>
    <t>Sonstige Fahrzeuge</t>
  </si>
  <si>
    <t>31-32</t>
  </si>
  <si>
    <t>Möbel u. Waren a.n.g.</t>
  </si>
  <si>
    <t>33</t>
  </si>
  <si>
    <t>Rep., Instandh. u. Installation v. Maschinen u. Ausrüstungen</t>
  </si>
  <si>
    <t>D (35)</t>
  </si>
  <si>
    <t>Energie u. DL der Energieversorgung</t>
  </si>
  <si>
    <t>35.1/.3</t>
  </si>
  <si>
    <t>Elektrischer Strom, DL der Elektrizitäts-, Wärme- u. Kälteversorgung</t>
  </si>
  <si>
    <t>35.2</t>
  </si>
  <si>
    <t>Industriell erzeugte Gase; DL der Gasversorgung</t>
  </si>
  <si>
    <t>E</t>
  </si>
  <si>
    <t>Wasser, DL der Wasserversorgung u. Entsorgung</t>
  </si>
  <si>
    <t>36</t>
  </si>
  <si>
    <t>Wasser, DL der Wasserversorgung</t>
  </si>
  <si>
    <t>37-39</t>
  </si>
  <si>
    <t>DL der Abwasser-, Abfallentsorgung u. Rückgewinnung</t>
  </si>
  <si>
    <t>DL der Abwasserentsorgung</t>
  </si>
  <si>
    <t>38-39</t>
  </si>
  <si>
    <t>DL der Abfallentsorgung, Rückgewinnung, sonstigen Entsorgung</t>
  </si>
  <si>
    <t>F</t>
  </si>
  <si>
    <t>Bauarbeiten</t>
  </si>
  <si>
    <t>41-42</t>
  </si>
  <si>
    <t>Hoch- u. Tiefbauarbeiten</t>
  </si>
  <si>
    <t>43</t>
  </si>
  <si>
    <t>Vorb. Baustellen-, Bauinstallations- u. sonstige Ausbauarbeiten</t>
  </si>
  <si>
    <t>G</t>
  </si>
  <si>
    <t>Handelsleistungen, Instandhaltung- u. Reparaturarbeiten an Kfz</t>
  </si>
  <si>
    <t>45</t>
  </si>
  <si>
    <t>Handelsleistungen mit Kfz, Instandhaltung u. Reparatur an Kfz</t>
  </si>
  <si>
    <t>46</t>
  </si>
  <si>
    <t>Großhandelsleistungen (ohne Handelsleistungen mit Kfz)</t>
  </si>
  <si>
    <t>47</t>
  </si>
  <si>
    <t>Einzelhandelsleistungen (ohne Handelsleistungen mit Kfz)</t>
  </si>
  <si>
    <t>H</t>
  </si>
  <si>
    <t>Verkehrs- u. Lagereileistungen</t>
  </si>
  <si>
    <t>49.1-2</t>
  </si>
  <si>
    <t>Eisenbahnleistungen (ohne Personennahverkehr)</t>
  </si>
  <si>
    <t>49.3-5</t>
  </si>
  <si>
    <t>Sonst. Landverkehrs- u. Transportleistungen in Rohrfernleitungen</t>
  </si>
  <si>
    <t>50</t>
  </si>
  <si>
    <t>Schifffahrtsleistungen</t>
  </si>
  <si>
    <t>51</t>
  </si>
  <si>
    <t>Luftfahrtsleistungen</t>
  </si>
  <si>
    <t>52</t>
  </si>
  <si>
    <t>Lagereileistungen, sonst. DL für den Verkehr</t>
  </si>
  <si>
    <t>53</t>
  </si>
  <si>
    <t>Post-, Kurier- u. Expressdienstleistungen</t>
  </si>
  <si>
    <t>I</t>
  </si>
  <si>
    <t>Beherbergungs- und Gastronomiedienstleistungen</t>
  </si>
  <si>
    <t>J</t>
  </si>
  <si>
    <t>Informations- u. Kommunikationsdienstleistungen</t>
  </si>
  <si>
    <t>K</t>
  </si>
  <si>
    <t>Finanz- u. Versicherungsdienstleistungen</t>
  </si>
  <si>
    <t>L</t>
  </si>
  <si>
    <t>DL des Grundstücks- u. Wohnungswesen</t>
  </si>
  <si>
    <t>M</t>
  </si>
  <si>
    <t>Freiberufliche, wissenschaftliche u. technische Dienstleistungen</t>
  </si>
  <si>
    <t xml:space="preserve">N </t>
  </si>
  <si>
    <t>Sonst. wirtschaftliche Dienstleistungen</t>
  </si>
  <si>
    <t>O</t>
  </si>
  <si>
    <t>DL der öffentl. Verwaltung, Verteidigung, Sozialversicherung</t>
  </si>
  <si>
    <t>P</t>
  </si>
  <si>
    <t>Erziehungs- u. Unterrichtsdienstleistungen</t>
  </si>
  <si>
    <t>Q</t>
  </si>
  <si>
    <t>DL des Gesundheits- u. Sozialwesens</t>
  </si>
  <si>
    <t>R-T</t>
  </si>
  <si>
    <t>Sonst. Dienstleistungen</t>
  </si>
  <si>
    <t>Alle Produktionsbereiche</t>
  </si>
  <si>
    <t xml:space="preserve">Private Haushalte </t>
  </si>
  <si>
    <t>Alle Produktionsbereiche und private Haushalte 2)</t>
  </si>
  <si>
    <t>Übergangssaldo 3)</t>
  </si>
  <si>
    <t>Emissionen insgesamt (Territorialkonzept Bruttoemissionen)</t>
  </si>
  <si>
    <t>Emissionen/Absorptionen aus LULUCF 4)</t>
  </si>
  <si>
    <t>Emissionen insgesamt
(Territorialkonzept Nettoemissionen / Reporting gemäß Kyoto-Protokoll)</t>
  </si>
  <si>
    <t>_____</t>
  </si>
  <si>
    <t>1) Bereichsabgrenzung vergleichbar mit der Statistischen Güterklassifikation in Verbindung mit den Wirtschaftszweigen in der Europäischen Gemeinschaft (Ausgabe 2008).</t>
  </si>
  <si>
    <t>2) Inländerkonzept, Bruttoemissionen.</t>
  </si>
  <si>
    <t>3) Emissionen der nicht ansässigen Produktionseinheiten im Inland abzüglich der Emissionen der im Inland ansässigen Produktionseinheiten in der übrigen Welt.</t>
  </si>
  <si>
    <t>4) Absorptionen/Emissionen aus Landnutzung, Landnutzungsänderungen und Forstwirtschaft.</t>
  </si>
  <si>
    <t>Jahr</t>
  </si>
  <si>
    <t>Treibhausgas-Emissionen des verarbeitenden Gewerbes*</t>
  </si>
  <si>
    <t>Treibhausgas-Emissionen</t>
  </si>
  <si>
    <t>Main heading:</t>
  </si>
  <si>
    <t>Source:</t>
  </si>
  <si>
    <t>Footnote:</t>
  </si>
  <si>
    <t>Name of axis 1:</t>
  </si>
  <si>
    <t>Name of axis 2:</t>
  </si>
  <si>
    <t>Greenhouse gas emissions in manufacturing industry*</t>
  </si>
  <si>
    <t>Greenhouse gas emissions</t>
  </si>
  <si>
    <t>Year</t>
  </si>
  <si>
    <t>zusammen</t>
  </si>
  <si>
    <t>Land- und Forst-wirtschaft, Fischerei</t>
  </si>
  <si>
    <t>Insgesamt</t>
  </si>
  <si>
    <t>2017</t>
  </si>
  <si>
    <t>Bruttowertschöpfung</t>
  </si>
  <si>
    <t>umbasiert auf 1995</t>
  </si>
  <si>
    <t>pb/Index</t>
  </si>
  <si>
    <t>Mrd. / absolut</t>
  </si>
  <si>
    <t>Änderung in %</t>
  </si>
  <si>
    <t>2015</t>
  </si>
  <si>
    <t>2016</t>
  </si>
  <si>
    <t>2018</t>
  </si>
  <si>
    <r>
      <t>Tabelle 1.2: Treibhausgas-Emissionen insgesamt (einschließlich CO</t>
    </r>
    <r>
      <rPr>
        <b/>
        <vertAlign val="subscript"/>
        <sz val="16"/>
        <rFont val="MetaNormalLF-Roman"/>
        <family val="2"/>
      </rPr>
      <t>2</t>
    </r>
    <r>
      <rPr>
        <b/>
        <sz val="16"/>
        <rFont val="MetaNormalLF-Roman"/>
        <family val="2"/>
      </rPr>
      <t>-Emissionen aus Biomasse)</t>
    </r>
  </si>
  <si>
    <t>2015 = 100</t>
  </si>
  <si>
    <t>2.2 Bruttowertschöpfung, preisbereinigt *)</t>
  </si>
  <si>
    <t>Produzierendes Gewerbe</t>
  </si>
  <si>
    <t>Dienstleistungsbereiche</t>
  </si>
  <si>
    <t>Produzierendes Gewerbe
ohne Baugewerbe</t>
  </si>
  <si>
    <t>Baugewerbe</t>
  </si>
  <si>
    <t>Handel, Verkehr, Gastgewerbe</t>
  </si>
  <si>
    <t>Information,  Finanzierung, Vermietung und Unter-nehmens-dienstleister 1)</t>
  </si>
  <si>
    <t>Öffentliche und sonstige Dienstleister 2)</t>
  </si>
  <si>
    <t>darunter: Verarbei-tendes Gewerbe</t>
  </si>
  <si>
    <t xml:space="preserve"> Früheres Bundesgebiet – Angaben nach WZ2003 (Ergebnisse der VGR-Revision 2005)</t>
  </si>
  <si>
    <t xml:space="preserve"> Kettenindex (1991 = 100)</t>
  </si>
  <si>
    <t xml:space="preserve"> Deutschland – Angaben nach WZ2008 (Ergebnisse der VGR-Revision 2019)</t>
  </si>
  <si>
    <t xml:space="preserve"> Kettenindex (2015 = 100)</t>
  </si>
  <si>
    <t>*) Angaben von 1970 bis 1991 (Früheres Bundesgebiet) nach alter Klassifikation der Wirtschaftszweige (WZ2003); Angaben ab 1991 (Deutschland)</t>
  </si>
  <si>
    <t xml:space="preserve">nach neuer Klassifikation (WZ2008). Die Ergebnisse nach WZ2003 und WZ2008 sind nicht voll vergleichbar. – 1) Bis erste Angabe 1991: Finanzierung, </t>
  </si>
  <si>
    <t>Vermietung und Unternehmensdienstleister (nach WZ2003). – 2) Bis erste Angabe 1991: Öffentliche und private Dienstleister (nach WZ2003).</t>
  </si>
  <si>
    <t>* entspricht dem Sektor "Industrie" des Klimaschutzgesetzes (beinhaltet die energetischen und prozessbedingten Emissionen der Industrie, ohne Strom und Fernwärme)</t>
  </si>
  <si>
    <t>* Corresponds to the "Industry" sector of the Federal Climate Protection Act (includes energy and process-related emissions from industry, excluding electricity and heat from district heating).</t>
  </si>
  <si>
    <t>Millionen Tonnen Kohlendioxid-Äquivalente / Index: 2015 = 100</t>
  </si>
  <si>
    <t>Million tonnes of carbon dioxide equivalents / Index: 2015 = 100</t>
  </si>
  <si>
    <t>Gross value added (Index, price-adjusted, 2020 = 100)</t>
  </si>
  <si>
    <t>Bruttowertschöpfung (Index, preisbereinigt, 2020 = 100)</t>
  </si>
  <si>
    <t xml:space="preserve">für Treibhausgas-Emissionen: Umweltbundesamt, Presse-Information 11/2024 vom 15.03.2024;
Quelle Bruttowertschöpfung: Statistisches Bundesamt 2024: Statistischer Bericht: Volkswirtschaftliche Gesamtrechnungen, Tabelle: 81000-069 </t>
  </si>
  <si>
    <t>greenhouse gas emissions: Federal Environment Agency, Press Release 11/2024 from March 15, 2024;  
Source gross value added: Federal Statistical Office of Germany 2024, Statistischer Bericht: Volkswirtschaftliche Gesamtrechnungen, Tabelle: 81000-069 (in German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</si>
</sst>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41" formatCode="_-* #,##0\ _€_-;\-* #,##0\ _€_-;_-* &quot;-&quot;\ _€_-;_-@_-"/>
    <numFmt numFmtId="43" formatCode="_-* #,##0.00\ _€_-;\-* #,##0.00\ _€_-;_-* &quot;-&quot;??\ _€_-;_-@_-"/>
    <numFmt numFmtId="164" formatCode="&quot;Quelle:&quot;\ @"/>
    <numFmt numFmtId="165" formatCode="###\ ##0.0;[Red]\-###\ ##0.0;\-"/>
    <numFmt numFmtId="166" formatCode="###\ ###\ ##0;[Red]\-###\ ###\ ##0;\-"/>
    <numFmt numFmtId="167" formatCode="###\ ###\ ##0"/>
    <numFmt numFmtId="168" formatCode="@\ *."/>
    <numFmt numFmtId="169" formatCode="\ \ \ \ \ \ \ \ \ \ @\ *."/>
    <numFmt numFmtId="170" formatCode="\ \ \ \ \ \ \ \ \ \ \ \ @\ *."/>
    <numFmt numFmtId="171" formatCode="\ \ \ \ \ \ \ \ \ \ \ \ @"/>
    <numFmt numFmtId="172" formatCode="\ \ \ \ \ \ \ \ \ \ \ \ \ @\ *."/>
    <numFmt numFmtId="173" formatCode="\ @\ *."/>
    <numFmt numFmtId="174" formatCode="\ @"/>
    <numFmt numFmtId="175" formatCode="\ \ @\ *."/>
    <numFmt numFmtId="176" formatCode="\ \ @"/>
    <numFmt numFmtId="177" formatCode="\ \ \ @\ *."/>
    <numFmt numFmtId="178" formatCode="\ \ \ @"/>
    <numFmt numFmtId="179" formatCode="\ \ \ \ @\ *."/>
    <numFmt numFmtId="180" formatCode="\ \ \ \ @"/>
    <numFmt numFmtId="181" formatCode="\ \ \ \ \ \ @\ *."/>
    <numFmt numFmtId="182" formatCode="\ \ \ \ \ \ @"/>
    <numFmt numFmtId="183" formatCode="\ \ \ \ \ \ \ @\ *."/>
    <numFmt numFmtId="184" formatCode="\ \ \ \ \ \ \ \ \ @\ *."/>
    <numFmt numFmtId="185" formatCode="\ \ \ \ \ \ \ \ \ @"/>
    <numFmt numFmtId="186" formatCode="_(&quot;$&quot;* #,##0_);_(&quot;$&quot;* \(#,##0\);_(&quot;$&quot;* &quot;-&quot;_);_(@_)"/>
    <numFmt numFmtId="187" formatCode="@*.\."/>
    <numFmt numFmtId="188" formatCode="@*.\ "/>
    <numFmt numFmtId="189" formatCode="###\ ###\ ##0\ \ \ ;[Red]\-###\ ###\ ##0\ \ \ ;\-\ \ \ "/>
    <numFmt numFmtId="190" formatCode="#\ ###\ ##0"/>
    <numFmt numFmtId="191" formatCode="#\ ##0.00&quot;  &quot;"/>
    <numFmt numFmtId="192" formatCode="_-* #,##0_-;\-* #,##0_-;_-* &quot;-&quot;_-;_-@_-"/>
    <numFmt numFmtId="193" formatCode="_-* #,##0.00\ _D_M_-;\-* #,##0.00\ _D_M_-;_-* &quot;-&quot;??\ _D_M_-;_-@_-"/>
    <numFmt numFmtId="194" formatCode="General_)"/>
    <numFmt numFmtId="195" formatCode="#,##0.00&quot;  &quot;"/>
    <numFmt numFmtId="196" formatCode="#,##0.000"/>
  </numFmts>
  <fonts count="6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MetaNormalLF-Roman"/>
      <family val="2"/>
    </font>
    <font>
      <sz val="9"/>
      <name val="MetaNormalLF-Roman"/>
      <family val="2"/>
    </font>
    <font>
      <b/>
      <sz val="14"/>
      <name val="MetaNormalLF-Roman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sz val="12"/>
      <name val="MetaNormalLF-Roman"/>
      <family val="2"/>
    </font>
    <font>
      <b/>
      <sz val="16"/>
      <name val="MetaNormalLF-Roman"/>
      <family val="2"/>
    </font>
    <font>
      <vertAlign val="superscript"/>
      <sz val="10"/>
      <name val="MetaNormalLF-Roman"/>
      <family val="2"/>
    </font>
    <font>
      <sz val="8"/>
      <name val="MetaNormalLF-Roman"/>
      <family val="2"/>
    </font>
    <font>
      <b/>
      <sz val="8"/>
      <name val="MetaNormalLF-Roman"/>
      <family val="2"/>
    </font>
    <font>
      <vertAlign val="subscript"/>
      <sz val="12"/>
      <name val="MetaNormalLF-Roman"/>
      <family val="2"/>
    </font>
    <font>
      <sz val="9"/>
      <color indexed="8"/>
      <name val="MetaNormalLF-Roman"/>
      <family val="2"/>
    </font>
    <font>
      <b/>
      <sz val="9"/>
      <name val="MetaNormalLF-Roman"/>
      <family val="2"/>
    </font>
    <font>
      <sz val="8"/>
      <color indexed="10"/>
      <name val="MetaNormalLF-Roman"/>
      <family val="2"/>
    </font>
    <font>
      <b/>
      <vertAlign val="subscript"/>
      <sz val="16"/>
      <name val="MetaNormalLF-Roman"/>
      <family val="2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name val="Cambria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11"/>
      <name val="MetaNormalLF-Roman"/>
      <family val="2"/>
    </font>
    <font>
      <sz val="12"/>
      <color indexed="24"/>
      <name val="Arial"/>
      <family val="2"/>
    </font>
    <font>
      <u/>
      <sz val="7.5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b/>
      <sz val="12"/>
      <name val="MetaNormalLF-Roman"/>
      <family val="2"/>
    </font>
    <font>
      <b/>
      <sz val="10"/>
      <name val="Arial"/>
      <family val="2"/>
    </font>
    <font>
      <sz val="9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tted">
        <color theme="1"/>
      </left>
      <right/>
      <top/>
      <bottom/>
      <diagonal/>
    </border>
  </borders>
  <cellStyleXfs count="17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1" applyNumberFormat="0" applyAlignment="0" applyProtection="0"/>
    <xf numFmtId="0" fontId="8" fillId="20" borderId="2" applyNumberFormat="0" applyAlignment="0" applyProtection="0"/>
    <xf numFmtId="0" fontId="9" fillId="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21" borderId="0" applyNumberFormat="0" applyBorder="0" applyAlignment="0" applyProtection="0"/>
    <xf numFmtId="0" fontId="4" fillId="22" borderId="4" applyNumberFormat="0" applyFont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23" borderId="9" applyNumberFormat="0" applyAlignment="0" applyProtection="0"/>
    <xf numFmtId="0" fontId="4" fillId="0" borderId="0"/>
    <xf numFmtId="165" fontId="34" fillId="0" borderId="10" applyFill="0" applyBorder="0">
      <alignment horizontal="right" indent="1"/>
    </xf>
    <xf numFmtId="0" fontId="4" fillId="0" borderId="0"/>
    <xf numFmtId="166" fontId="33" fillId="0" borderId="0">
      <alignment horizontal="right" indent="1"/>
    </xf>
    <xf numFmtId="0" fontId="3" fillId="0" borderId="0"/>
    <xf numFmtId="168" fontId="22" fillId="0" borderId="0"/>
    <xf numFmtId="49" fontId="22" fillId="0" borderId="0"/>
    <xf numFmtId="169" fontId="22" fillId="0" borderId="0">
      <alignment horizontal="center"/>
    </xf>
    <xf numFmtId="170" fontId="22" fillId="0" borderId="0"/>
    <xf numFmtId="171" fontId="22" fillId="0" borderId="0"/>
    <xf numFmtId="172" fontId="22" fillId="0" borderId="0"/>
    <xf numFmtId="173" fontId="22" fillId="0" borderId="0"/>
    <xf numFmtId="174" fontId="36" fillId="0" borderId="0"/>
    <xf numFmtId="175" fontId="37" fillId="0" borderId="0"/>
    <xf numFmtId="176" fontId="36" fillId="0" borderId="0"/>
    <xf numFmtId="177" fontId="22" fillId="0" borderId="0"/>
    <xf numFmtId="178" fontId="22" fillId="0" borderId="0"/>
    <xf numFmtId="179" fontId="22" fillId="0" borderId="0"/>
    <xf numFmtId="180" fontId="36" fillId="0" borderId="0"/>
    <xf numFmtId="49" fontId="38" fillId="0" borderId="24" applyNumberFormat="0" applyFont="0" applyFill="0" applyBorder="0" applyProtection="0">
      <alignment horizontal="left" vertical="center" indent="5"/>
    </xf>
    <xf numFmtId="181" fontId="22" fillId="0" borderId="0">
      <alignment horizontal="center"/>
    </xf>
    <xf numFmtId="182" fontId="22" fillId="0" borderId="0">
      <alignment horizontal="center"/>
    </xf>
    <xf numFmtId="183" fontId="22" fillId="0" borderId="0">
      <alignment horizontal="center"/>
    </xf>
    <xf numFmtId="184" fontId="22" fillId="0" borderId="0">
      <alignment horizontal="center"/>
    </xf>
    <xf numFmtId="185" fontId="22" fillId="0" borderId="0">
      <alignment horizontal="center"/>
    </xf>
    <xf numFmtId="41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0" fontId="38" fillId="0" borderId="25">
      <alignment horizontal="left" vertical="center" wrapText="1" indent="2"/>
    </xf>
    <xf numFmtId="0" fontId="22" fillId="0" borderId="21"/>
    <xf numFmtId="168" fontId="36" fillId="0" borderId="0"/>
    <xf numFmtId="49" fontId="36" fillId="0" borderId="0"/>
    <xf numFmtId="0" fontId="39" fillId="0" borderId="0"/>
    <xf numFmtId="0" fontId="4" fillId="0" borderId="0"/>
    <xf numFmtId="0" fontId="4" fillId="0" borderId="0"/>
    <xf numFmtId="0" fontId="2" fillId="0" borderId="0"/>
    <xf numFmtId="0" fontId="22" fillId="0" borderId="0">
      <alignment horizontal="center"/>
    </xf>
    <xf numFmtId="0" fontId="22" fillId="0" borderId="0"/>
    <xf numFmtId="0" fontId="22" fillId="0" borderId="0">
      <alignment horizontal="center"/>
    </xf>
    <xf numFmtId="0" fontId="22" fillId="0" borderId="0">
      <alignment horizontal="center"/>
    </xf>
    <xf numFmtId="169" fontId="22" fillId="0" borderId="0">
      <alignment horizontal="center"/>
    </xf>
    <xf numFmtId="177" fontId="22" fillId="0" borderId="0"/>
    <xf numFmtId="181" fontId="22" fillId="0" borderId="0">
      <alignment horizontal="center"/>
    </xf>
    <xf numFmtId="183" fontId="22" fillId="0" borderId="0">
      <alignment horizontal="center"/>
    </xf>
    <xf numFmtId="0" fontId="4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1" fillId="0" borderId="0"/>
    <xf numFmtId="168" fontId="22" fillId="0" borderId="0"/>
    <xf numFmtId="49" fontId="22" fillId="0" borderId="0"/>
    <xf numFmtId="169" fontId="22" fillId="0" borderId="0">
      <alignment horizontal="center"/>
    </xf>
    <xf numFmtId="170" fontId="22" fillId="0" borderId="0"/>
    <xf numFmtId="171" fontId="22" fillId="0" borderId="0"/>
    <xf numFmtId="172" fontId="22" fillId="0" borderId="0"/>
    <xf numFmtId="173" fontId="22" fillId="0" borderId="0"/>
    <xf numFmtId="177" fontId="22" fillId="0" borderId="0"/>
    <xf numFmtId="178" fontId="22" fillId="0" borderId="0"/>
    <xf numFmtId="179" fontId="22" fillId="0" borderId="0"/>
    <xf numFmtId="181" fontId="22" fillId="0" borderId="0">
      <alignment horizontal="center"/>
    </xf>
    <xf numFmtId="182" fontId="22" fillId="0" borderId="0">
      <alignment horizontal="center"/>
    </xf>
    <xf numFmtId="183" fontId="22" fillId="0" borderId="0">
      <alignment horizontal="center"/>
    </xf>
    <xf numFmtId="184" fontId="22" fillId="0" borderId="0">
      <alignment horizontal="center"/>
    </xf>
    <xf numFmtId="185" fontId="22" fillId="0" borderId="0">
      <alignment horizontal="center"/>
    </xf>
    <xf numFmtId="192" fontId="4" fillId="0" borderId="0" applyFont="0" applyFill="0" applyBorder="0" applyAlignment="0" applyProtection="0"/>
    <xf numFmtId="0" fontId="22" fillId="0" borderId="21"/>
    <xf numFmtId="0" fontId="1" fillId="0" borderId="0"/>
    <xf numFmtId="0" fontId="4" fillId="0" borderId="0"/>
    <xf numFmtId="2" fontId="58" fillId="0" borderId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19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1" fillId="27" borderId="30" applyNumberFormat="0" applyFont="0" applyAlignment="0" applyProtection="0"/>
    <xf numFmtId="9" fontId="57" fillId="0" borderId="0" applyFont="0" applyFill="0" applyBorder="0" applyAlignment="0" applyProtection="0"/>
    <xf numFmtId="0" fontId="1" fillId="0" borderId="0"/>
    <xf numFmtId="0" fontId="61" fillId="0" borderId="0"/>
    <xf numFmtId="0" fontId="61" fillId="0" borderId="0"/>
    <xf numFmtId="0" fontId="4" fillId="0" borderId="0"/>
    <xf numFmtId="0" fontId="61" fillId="0" borderId="0"/>
    <xf numFmtId="0" fontId="61" fillId="0" borderId="0"/>
    <xf numFmtId="0" fontId="61" fillId="0" borderId="0"/>
    <xf numFmtId="0" fontId="4" fillId="0" borderId="0"/>
    <xf numFmtId="0" fontId="4" fillId="0" borderId="0"/>
    <xf numFmtId="0" fontId="61" fillId="0" borderId="0"/>
    <xf numFmtId="0" fontId="61" fillId="0" borderId="0"/>
    <xf numFmtId="0" fontId="33" fillId="0" borderId="0"/>
    <xf numFmtId="0" fontId="33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57" fillId="0" borderId="0"/>
    <xf numFmtId="0" fontId="4" fillId="0" borderId="0"/>
    <xf numFmtId="0" fontId="4" fillId="0" borderId="0"/>
    <xf numFmtId="0" fontId="1" fillId="0" borderId="0"/>
    <xf numFmtId="0" fontId="33" fillId="0" borderId="0"/>
    <xf numFmtId="0" fontId="1" fillId="0" borderId="0"/>
    <xf numFmtId="0" fontId="4" fillId="0" borderId="0"/>
    <xf numFmtId="194" fontId="56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168" fontId="22" fillId="0" borderId="0"/>
    <xf numFmtId="49" fontId="22" fillId="0" borderId="0"/>
    <xf numFmtId="170" fontId="22" fillId="0" borderId="0"/>
    <xf numFmtId="171" fontId="22" fillId="0" borderId="0"/>
    <xf numFmtId="172" fontId="22" fillId="0" borderId="0"/>
    <xf numFmtId="173" fontId="22" fillId="0" borderId="0"/>
    <xf numFmtId="178" fontId="22" fillId="0" borderId="0"/>
    <xf numFmtId="179" fontId="22" fillId="0" borderId="0"/>
    <xf numFmtId="182" fontId="22" fillId="0" borderId="0">
      <alignment horizontal="center"/>
    </xf>
    <xf numFmtId="184" fontId="22" fillId="0" borderId="0">
      <alignment horizontal="center"/>
    </xf>
    <xf numFmtId="185" fontId="22" fillId="0" borderId="0">
      <alignment horizontal="center"/>
    </xf>
    <xf numFmtId="0" fontId="22" fillId="0" borderId="21"/>
    <xf numFmtId="0" fontId="1" fillId="0" borderId="0"/>
  </cellStyleXfs>
  <cellXfs count="177">
    <xf numFmtId="0" fontId="0" fillId="0" borderId="0" xfId="0"/>
    <xf numFmtId="0" fontId="0" fillId="0" borderId="0" xfId="0" applyBorder="1"/>
    <xf numFmtId="0" fontId="23" fillId="0" borderId="0" xfId="0" applyFont="1" applyBorder="1" applyAlignment="1"/>
    <xf numFmtId="0" fontId="23" fillId="0" borderId="0" xfId="0" applyFont="1" applyBorder="1" applyAlignment="1">
      <alignment horizontal="right" indent="1"/>
    </xf>
    <xf numFmtId="0" fontId="24" fillId="0" borderId="0" xfId="0" applyFont="1" applyBorder="1" applyAlignment="1"/>
    <xf numFmtId="0" fontId="25" fillId="0" borderId="0" xfId="0" applyFont="1" applyBorder="1" applyAlignment="1"/>
    <xf numFmtId="0" fontId="29" fillId="24" borderId="0" xfId="0" applyFont="1" applyFill="1" applyProtection="1"/>
    <xf numFmtId="0" fontId="29" fillId="24" borderId="0" xfId="0" applyFont="1" applyFill="1"/>
    <xf numFmtId="0" fontId="29" fillId="24" borderId="0" xfId="0" applyFont="1" applyFill="1" applyBorder="1" applyProtection="1"/>
    <xf numFmtId="0" fontId="30" fillId="24" borderId="0" xfId="0" applyFont="1" applyFill="1" applyBorder="1" applyProtection="1"/>
    <xf numFmtId="0" fontId="30" fillId="24" borderId="0" xfId="0" applyFont="1" applyFill="1" applyBorder="1" applyProtection="1">
      <protection locked="0"/>
    </xf>
    <xf numFmtId="0" fontId="30" fillId="24" borderId="0" xfId="0" applyFont="1" applyFill="1" applyBorder="1" applyAlignment="1" applyProtection="1">
      <alignment vertical="center"/>
    </xf>
    <xf numFmtId="0" fontId="31" fillId="25" borderId="13" xfId="0" applyFont="1" applyFill="1" applyBorder="1" applyAlignment="1">
      <alignment horizontal="right" vertical="center"/>
    </xf>
    <xf numFmtId="0" fontId="31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3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3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3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3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8" fillId="24" borderId="0" xfId="0" applyFont="1" applyFill="1" applyBorder="1" applyAlignment="1">
      <alignment vertical="center"/>
    </xf>
    <xf numFmtId="164" fontId="27" fillId="24" borderId="0" xfId="0" applyNumberFormat="1" applyFont="1" applyFill="1" applyBorder="1" applyAlignment="1">
      <alignment vertical="top" wrapText="1"/>
    </xf>
    <xf numFmtId="0" fontId="26" fillId="24" borderId="0" xfId="0" applyFont="1" applyFill="1" applyBorder="1" applyAlignment="1">
      <alignment vertical="top"/>
    </xf>
    <xf numFmtId="0" fontId="0" fillId="0" borderId="0" xfId="0" applyFill="1"/>
    <xf numFmtId="0" fontId="3" fillId="0" borderId="0" xfId="46"/>
    <xf numFmtId="0" fontId="35" fillId="0" borderId="0" xfId="42" applyFont="1" applyAlignment="1">
      <alignment vertical="center"/>
    </xf>
    <xf numFmtId="0" fontId="4" fillId="0" borderId="0" xfId="42" applyAlignment="1">
      <alignment vertical="center"/>
    </xf>
    <xf numFmtId="0" fontId="44" fillId="0" borderId="0" xfId="42" applyFont="1" applyAlignment="1">
      <alignment vertical="center"/>
    </xf>
    <xf numFmtId="0" fontId="44" fillId="0" borderId="0" xfId="42" applyFont="1" applyAlignment="1">
      <alignment horizontal="center" vertical="center"/>
    </xf>
    <xf numFmtId="0" fontId="40" fillId="0" borderId="0" xfId="42" applyFont="1" applyAlignment="1">
      <alignment vertical="center"/>
    </xf>
    <xf numFmtId="0" fontId="40" fillId="0" borderId="0" xfId="42" applyFont="1" applyAlignment="1">
      <alignment horizontal="left" vertical="center"/>
    </xf>
    <xf numFmtId="0" fontId="43" fillId="0" borderId="16" xfId="42" applyFont="1" applyBorder="1" applyAlignment="1">
      <alignment horizontal="centerContinuous"/>
    </xf>
    <xf numFmtId="0" fontId="33" fillId="0" borderId="12" xfId="42" applyFont="1" applyFill="1" applyBorder="1" applyAlignment="1">
      <alignment horizontal="center" vertical="center" wrapText="1"/>
    </xf>
    <xf numFmtId="0" fontId="33" fillId="0" borderId="23" xfId="42" applyFont="1" applyFill="1" applyBorder="1" applyAlignment="1">
      <alignment horizontal="center" vertical="center" wrapText="1"/>
    </xf>
    <xf numFmtId="0" fontId="34" fillId="0" borderId="15" xfId="42" applyFont="1" applyBorder="1" applyAlignment="1">
      <alignment horizontal="center"/>
    </xf>
    <xf numFmtId="49" fontId="34" fillId="0" borderId="0" xfId="42" applyNumberFormat="1" applyFont="1" applyFill="1" applyBorder="1" applyAlignment="1">
      <alignment horizontal="center"/>
    </xf>
    <xf numFmtId="187" fontId="34" fillId="0" borderId="22" xfId="42" applyNumberFormat="1" applyFont="1" applyBorder="1" applyAlignment="1">
      <alignment horizontal="left" indent="1"/>
    </xf>
    <xf numFmtId="166" fontId="34" fillId="0" borderId="0" xfId="45" applyFont="1" applyAlignment="1">
      <alignment horizontal="right" vertical="center" indent="1"/>
    </xf>
    <xf numFmtId="187" fontId="34" fillId="0" borderId="15" xfId="42" applyNumberFormat="1" applyFont="1" applyBorder="1" applyAlignment="1">
      <alignment horizontal="left" indent="2"/>
    </xf>
    <xf numFmtId="187" fontId="34" fillId="0" borderId="15" xfId="42" applyNumberFormat="1" applyFont="1" applyFill="1" applyBorder="1" applyAlignment="1">
      <alignment horizontal="left" indent="1"/>
    </xf>
    <xf numFmtId="187" fontId="34" fillId="0" borderId="15" xfId="42" applyNumberFormat="1" applyFont="1" applyFill="1" applyBorder="1" applyAlignment="1">
      <alignment horizontal="left" indent="2"/>
    </xf>
    <xf numFmtId="187" fontId="34" fillId="0" borderId="15" xfId="42" applyNumberFormat="1" applyFont="1" applyBorder="1" applyAlignment="1">
      <alignment horizontal="left" indent="1"/>
    </xf>
    <xf numFmtId="187" fontId="34" fillId="0" borderId="15" xfId="42" applyNumberFormat="1" applyFont="1" applyFill="1" applyBorder="1" applyAlignment="1">
      <alignment horizontal="left" indent="3"/>
    </xf>
    <xf numFmtId="187" fontId="34" fillId="0" borderId="15" xfId="42" applyNumberFormat="1" applyFont="1" applyBorder="1" applyAlignment="1">
      <alignment horizontal="left" indent="3"/>
    </xf>
    <xf numFmtId="49" fontId="46" fillId="0" borderId="0" xfId="42" applyNumberFormat="1" applyFont="1" applyFill="1" applyBorder="1" applyAlignment="1">
      <alignment horizontal="center"/>
    </xf>
    <xf numFmtId="0" fontId="34" fillId="0" borderId="15" xfId="42" applyFont="1" applyBorder="1"/>
    <xf numFmtId="0" fontId="34" fillId="0" borderId="0" xfId="42" applyFont="1" applyBorder="1" applyAlignment="1">
      <alignment vertical="center"/>
    </xf>
    <xf numFmtId="188" fontId="34" fillId="0" borderId="15" xfId="42" applyNumberFormat="1" applyFont="1" applyBorder="1" applyAlignment="1">
      <alignment horizontal="left" vertical="center" indent="1"/>
    </xf>
    <xf numFmtId="187" fontId="47" fillId="0" borderId="15" xfId="42" applyNumberFormat="1" applyFont="1" applyBorder="1" applyAlignment="1">
      <alignment horizontal="left" vertical="center" indent="1"/>
    </xf>
    <xf numFmtId="187" fontId="34" fillId="0" borderId="15" xfId="42" applyNumberFormat="1" applyFont="1" applyBorder="1" applyAlignment="1">
      <alignment horizontal="left" vertical="center" wrapText="1" indent="1"/>
    </xf>
    <xf numFmtId="187" fontId="47" fillId="0" borderId="15" xfId="42" applyNumberFormat="1" applyFont="1" applyBorder="1" applyAlignment="1">
      <alignment horizontal="left" indent="1"/>
    </xf>
    <xf numFmtId="0" fontId="34" fillId="0" borderId="0" xfId="42" applyFont="1" applyFill="1" applyBorder="1" applyAlignment="1">
      <alignment vertical="center"/>
    </xf>
    <xf numFmtId="187" fontId="34" fillId="0" borderId="15" xfId="42" applyNumberFormat="1" applyFont="1" applyFill="1" applyBorder="1" applyAlignment="1">
      <alignment horizontal="left" vertical="center" wrapText="1" indent="1"/>
    </xf>
    <xf numFmtId="187" fontId="47" fillId="0" borderId="15" xfId="42" applyNumberFormat="1" applyFont="1" applyFill="1" applyBorder="1" applyAlignment="1">
      <alignment horizontal="left" wrapText="1" indent="1"/>
    </xf>
    <xf numFmtId="187" fontId="34" fillId="0" borderId="15" xfId="42" applyNumberFormat="1" applyFont="1" applyFill="1" applyBorder="1" applyAlignment="1">
      <alignment horizontal="left" vertical="center" indent="1"/>
    </xf>
    <xf numFmtId="187" fontId="47" fillId="0" borderId="15" xfId="42" applyNumberFormat="1" applyFont="1" applyBorder="1" applyAlignment="1">
      <alignment horizontal="left" vertical="center" wrapText="1" indent="1"/>
    </xf>
    <xf numFmtId="49" fontId="43" fillId="0" borderId="0" xfId="42" applyNumberFormat="1" applyFont="1" applyBorder="1" applyAlignment="1">
      <alignment horizontal="left"/>
    </xf>
    <xf numFmtId="0" fontId="43" fillId="0" borderId="0" xfId="42" applyFont="1" applyAlignment="1">
      <alignment horizontal="left"/>
    </xf>
    <xf numFmtId="1" fontId="48" fillId="0" borderId="0" xfId="42" applyNumberFormat="1" applyFont="1"/>
    <xf numFmtId="0" fontId="48" fillId="0" borderId="0" xfId="42" applyFont="1"/>
    <xf numFmtId="0" fontId="43" fillId="0" borderId="0" xfId="42" applyFont="1" applyAlignment="1"/>
    <xf numFmtId="0" fontId="43" fillId="0" borderId="0" xfId="42" applyFont="1" applyAlignment="1">
      <alignment vertical="center"/>
    </xf>
    <xf numFmtId="1" fontId="43" fillId="0" borderId="0" xfId="42" applyNumberFormat="1" applyFont="1"/>
    <xf numFmtId="0" fontId="43" fillId="0" borderId="16" xfId="42" applyFont="1" applyBorder="1"/>
    <xf numFmtId="0" fontId="33" fillId="0" borderId="12" xfId="42" applyFont="1" applyBorder="1" applyAlignment="1">
      <alignment horizontal="center" wrapText="1"/>
    </xf>
    <xf numFmtId="0" fontId="33" fillId="0" borderId="23" xfId="42" applyFont="1" applyBorder="1" applyAlignment="1">
      <alignment horizontal="center" vertical="center"/>
    </xf>
    <xf numFmtId="0" fontId="33" fillId="0" borderId="12" xfId="42" applyFont="1" applyBorder="1" applyAlignment="1">
      <alignment horizontal="center" vertical="center"/>
    </xf>
    <xf numFmtId="0" fontId="33" fillId="0" borderId="18" xfId="42" applyFont="1" applyFill="1" applyBorder="1" applyAlignment="1">
      <alignment horizontal="center" vertical="center" wrapText="1"/>
    </xf>
    <xf numFmtId="2" fontId="48" fillId="0" borderId="0" xfId="42" applyNumberFormat="1" applyFont="1"/>
    <xf numFmtId="166" fontId="43" fillId="0" borderId="0" xfId="42" applyNumberFormat="1" applyFont="1" applyAlignment="1">
      <alignment vertical="center"/>
    </xf>
    <xf numFmtId="189" fontId="43" fillId="0" borderId="0" xfId="42" applyNumberFormat="1" applyFont="1" applyAlignment="1">
      <alignment vertical="center"/>
    </xf>
    <xf numFmtId="0" fontId="41" fillId="0" borderId="0" xfId="42" applyFont="1" applyAlignment="1">
      <alignment vertical="center"/>
    </xf>
    <xf numFmtId="167" fontId="34" fillId="0" borderId="0" xfId="45" applyNumberFormat="1" applyFont="1" applyAlignment="1">
      <alignment horizontal="right" vertical="center" indent="1"/>
    </xf>
    <xf numFmtId="0" fontId="29" fillId="24" borderId="0" xfId="0" applyFont="1" applyFill="1" applyAlignment="1" applyProtection="1">
      <alignment horizontal="left"/>
    </xf>
    <xf numFmtId="0" fontId="31" fillId="25" borderId="26" xfId="0" applyFont="1" applyFill="1" applyBorder="1" applyAlignment="1">
      <alignment horizontal="left" vertical="center" wrapText="1"/>
    </xf>
    <xf numFmtId="0" fontId="31" fillId="25" borderId="26" xfId="0" applyFont="1" applyFill="1" applyBorder="1" applyAlignment="1">
      <alignment horizontal="center" vertical="center" wrapText="1"/>
    </xf>
    <xf numFmtId="0" fontId="50" fillId="24" borderId="27" xfId="0" applyFont="1" applyFill="1" applyBorder="1" applyAlignment="1">
      <alignment horizontal="left" vertical="center" wrapText="1"/>
    </xf>
    <xf numFmtId="0" fontId="50" fillId="26" borderId="27" xfId="0" applyFont="1" applyFill="1" applyBorder="1" applyAlignment="1">
      <alignment horizontal="left" vertical="center" wrapText="1"/>
    </xf>
    <xf numFmtId="0" fontId="31" fillId="25" borderId="28" xfId="0" applyFont="1" applyFill="1" applyBorder="1" applyAlignment="1">
      <alignment horizontal="left" vertical="center" wrapText="1"/>
    </xf>
    <xf numFmtId="0" fontId="31" fillId="25" borderId="28" xfId="0" applyFont="1" applyFill="1" applyBorder="1" applyAlignment="1">
      <alignment horizontal="center" vertical="center" wrapText="1"/>
    </xf>
    <xf numFmtId="0" fontId="33" fillId="0" borderId="23" xfId="42" applyFont="1" applyFill="1" applyBorder="1" applyAlignment="1">
      <alignment horizontal="center" vertical="center" wrapText="1"/>
    </xf>
    <xf numFmtId="190" fontId="34" fillId="0" borderId="0" xfId="45" applyNumberFormat="1" applyFont="1" applyAlignment="1">
      <alignment horizontal="right" indent="1"/>
    </xf>
    <xf numFmtId="0" fontId="0" fillId="0" borderId="0" xfId="0" applyFill="1" applyBorder="1"/>
    <xf numFmtId="0" fontId="23" fillId="24" borderId="0" xfId="0" applyFont="1" applyFill="1" applyBorder="1"/>
    <xf numFmtId="0" fontId="44" fillId="0" borderId="0" xfId="0" applyFont="1" applyAlignment="1">
      <alignment vertical="center"/>
    </xf>
    <xf numFmtId="0" fontId="43" fillId="0" borderId="0" xfId="0" applyFont="1"/>
    <xf numFmtId="2" fontId="48" fillId="0" borderId="0" xfId="0" applyNumberFormat="1" applyFont="1"/>
    <xf numFmtId="166" fontId="43" fillId="0" borderId="0" xfId="0" applyNumberFormat="1" applyFont="1" applyAlignment="1">
      <alignment vertical="center"/>
    </xf>
    <xf numFmtId="189" fontId="43" fillId="0" borderId="0" xfId="0" applyNumberFormat="1" applyFont="1" applyAlignment="1">
      <alignment vertical="center"/>
    </xf>
    <xf numFmtId="191" fontId="43" fillId="0" borderId="0" xfId="42" applyNumberFormat="1" applyFont="1" applyFill="1"/>
    <xf numFmtId="0" fontId="43" fillId="0" borderId="15" xfId="42" applyNumberFormat="1" applyFont="1" applyFill="1" applyBorder="1" applyAlignment="1">
      <alignment horizontal="center"/>
    </xf>
    <xf numFmtId="0" fontId="55" fillId="0" borderId="0" xfId="76" applyFont="1"/>
    <xf numFmtId="2" fontId="55" fillId="0" borderId="0" xfId="76" applyNumberFormat="1" applyFont="1"/>
    <xf numFmtId="10" fontId="55" fillId="0" borderId="0" xfId="76" applyNumberFormat="1" applyFont="1"/>
    <xf numFmtId="0" fontId="54" fillId="0" borderId="0" xfId="0" applyFont="1"/>
    <xf numFmtId="0" fontId="33" fillId="0" borderId="12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center" vertical="center" wrapText="1"/>
    </xf>
    <xf numFmtId="166" fontId="34" fillId="0" borderId="0" xfId="45" applyFont="1" applyAlignment="1">
      <alignment horizontal="right" indent="1"/>
    </xf>
    <xf numFmtId="167" fontId="34" fillId="0" borderId="0" xfId="45" applyNumberFormat="1" applyFont="1" applyAlignment="1">
      <alignment horizontal="right" indent="1"/>
    </xf>
    <xf numFmtId="167" fontId="34" fillId="0" borderId="0" xfId="45" applyNumberFormat="1" applyFont="1" applyFill="1" applyAlignment="1">
      <alignment horizontal="right" indent="1"/>
    </xf>
    <xf numFmtId="0" fontId="47" fillId="0" borderId="0" xfId="42" applyFont="1" applyFill="1" applyAlignment="1">
      <alignment horizontal="left" vertical="center"/>
    </xf>
    <xf numFmtId="0" fontId="33" fillId="0" borderId="0" xfId="42" applyFont="1" applyFill="1" applyAlignment="1">
      <alignment horizontal="centerContinuous"/>
    </xf>
    <xf numFmtId="0" fontId="33" fillId="0" borderId="0" xfId="42" applyFont="1" applyFill="1"/>
    <xf numFmtId="0" fontId="62" fillId="0" borderId="0" xfId="42" applyFont="1" applyFill="1" applyAlignment="1">
      <alignment horizontal="center"/>
    </xf>
    <xf numFmtId="0" fontId="33" fillId="0" borderId="0" xfId="42" applyFont="1" applyFill="1" applyAlignment="1">
      <alignment horizontal="centerContinuous" vertical="center"/>
    </xf>
    <xf numFmtId="0" fontId="43" fillId="0" borderId="0" xfId="42" applyFont="1" applyFill="1" applyAlignment="1">
      <alignment horizontal="left" vertical="top"/>
    </xf>
    <xf numFmtId="0" fontId="43" fillId="0" borderId="12" xfId="42" applyFont="1" applyFill="1" applyBorder="1" applyAlignment="1">
      <alignment horizontal="centerContinuous" vertical="center" wrapText="1"/>
    </xf>
    <xf numFmtId="0" fontId="43" fillId="0" borderId="20" xfId="42" applyFont="1" applyFill="1" applyBorder="1" applyAlignment="1">
      <alignment horizontal="centerContinuous" vertical="center" wrapText="1"/>
    </xf>
    <xf numFmtId="0" fontId="43" fillId="0" borderId="19" xfId="42" applyFont="1" applyFill="1" applyBorder="1" applyAlignment="1">
      <alignment horizontal="centerContinuous" vertical="center"/>
    </xf>
    <xf numFmtId="0" fontId="33" fillId="0" borderId="19" xfId="42" applyFont="1" applyFill="1" applyBorder="1" applyAlignment="1">
      <alignment horizontal="centerContinuous" vertical="center"/>
    </xf>
    <xf numFmtId="0" fontId="43" fillId="0" borderId="22" xfId="42" applyFont="1" applyFill="1" applyBorder="1" applyAlignment="1">
      <alignment horizontal="center" vertical="center" wrapText="1"/>
    </xf>
    <xf numFmtId="0" fontId="43" fillId="0" borderId="22" xfId="42" applyFont="1" applyFill="1" applyBorder="1" applyAlignment="1">
      <alignment horizontal="centerContinuous" vertical="center" wrapText="1"/>
    </xf>
    <xf numFmtId="0" fontId="43" fillId="0" borderId="18" xfId="42" applyFont="1" applyFill="1" applyBorder="1" applyAlignment="1">
      <alignment horizontal="center" vertical="center" wrapText="1"/>
    </xf>
    <xf numFmtId="0" fontId="43" fillId="0" borderId="23" xfId="42" applyFont="1" applyFill="1" applyBorder="1" applyAlignment="1">
      <alignment horizontal="center" vertical="center" wrapText="1"/>
    </xf>
    <xf numFmtId="0" fontId="33" fillId="0" borderId="0" xfId="42" applyFont="1" applyFill="1" applyAlignment="1">
      <alignment vertical="center"/>
    </xf>
    <xf numFmtId="0" fontId="43" fillId="0" borderId="15" xfId="42" applyFont="1" applyFill="1" applyBorder="1" applyAlignment="1">
      <alignment horizontal="centerContinuous" vertical="center" wrapText="1"/>
    </xf>
    <xf numFmtId="0" fontId="43" fillId="0" borderId="0" xfId="42" applyFont="1" applyFill="1" applyAlignment="1">
      <alignment horizontal="left" vertical="center"/>
    </xf>
    <xf numFmtId="0" fontId="43" fillId="0" borderId="0" xfId="42" applyFont="1" applyFill="1" applyAlignment="1">
      <alignment horizontal="centerContinuous"/>
    </xf>
    <xf numFmtId="0" fontId="43" fillId="0" borderId="0" xfId="42" applyFont="1" applyFill="1"/>
    <xf numFmtId="0" fontId="43" fillId="0" borderId="15" xfId="42" applyNumberFormat="1" applyFont="1" applyFill="1" applyBorder="1" applyAlignment="1">
      <alignment horizontal="center" vertical="top"/>
    </xf>
    <xf numFmtId="191" fontId="43" fillId="0" borderId="0" xfId="42" applyNumberFormat="1" applyFont="1" applyFill="1" applyAlignment="1">
      <alignment vertical="top"/>
    </xf>
    <xf numFmtId="0" fontId="43" fillId="0" borderId="0" xfId="42" applyFont="1" applyFill="1" applyAlignment="1">
      <alignment vertical="top"/>
    </xf>
    <xf numFmtId="0" fontId="43" fillId="0" borderId="22" xfId="42" applyNumberFormat="1" applyFont="1" applyFill="1" applyBorder="1" applyAlignment="1">
      <alignment horizontal="center"/>
    </xf>
    <xf numFmtId="0" fontId="43" fillId="0" borderId="21" xfId="42" applyFont="1" applyFill="1" applyBorder="1" applyAlignment="1">
      <alignment horizontal="left" vertical="center"/>
    </xf>
    <xf numFmtId="191" fontId="43" fillId="0" borderId="21" xfId="42" applyNumberFormat="1" applyFont="1" applyFill="1" applyBorder="1"/>
    <xf numFmtId="0" fontId="43" fillId="0" borderId="0" xfId="42" applyFont="1" applyFill="1" applyBorder="1" applyAlignment="1">
      <alignment horizontal="left" vertical="center"/>
    </xf>
    <xf numFmtId="191" fontId="43" fillId="0" borderId="0" xfId="42" applyNumberFormat="1" applyFont="1" applyFill="1" applyBorder="1"/>
    <xf numFmtId="0" fontId="43" fillId="0" borderId="21" xfId="42" applyFont="1" applyFill="1" applyBorder="1"/>
    <xf numFmtId="195" fontId="43" fillId="0" borderId="0" xfId="42" applyNumberFormat="1" applyFont="1" applyFill="1"/>
    <xf numFmtId="0" fontId="43" fillId="0" borderId="0" xfId="42" applyNumberFormat="1" applyFont="1" applyFill="1" applyBorder="1" applyAlignment="1">
      <alignment horizontal="left"/>
    </xf>
    <xf numFmtId="2" fontId="51" fillId="24" borderId="31" xfId="0" applyNumberFormat="1" applyFont="1" applyFill="1" applyBorder="1" applyAlignment="1">
      <alignment horizontal="center" vertical="center" wrapText="1"/>
    </xf>
    <xf numFmtId="2" fontId="51" fillId="26" borderId="3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33" fillId="0" borderId="0" xfId="42" applyFont="1" applyFill="1" applyBorder="1"/>
    <xf numFmtId="196" fontId="64" fillId="24" borderId="27" xfId="0" applyNumberFormat="1" applyFont="1" applyFill="1" applyBorder="1" applyAlignment="1">
      <alignment horizontal="center" vertical="center" wrapText="1"/>
    </xf>
    <xf numFmtId="196" fontId="64" fillId="26" borderId="27" xfId="0" applyNumberFormat="1" applyFont="1" applyFill="1" applyBorder="1" applyAlignment="1">
      <alignment horizontal="center" vertical="center" wrapText="1"/>
    </xf>
    <xf numFmtId="49" fontId="63" fillId="0" borderId="0" xfId="0" applyNumberFormat="1" applyFont="1" applyAlignment="1">
      <alignment horizontal="left" vertical="center"/>
    </xf>
    <xf numFmtId="0" fontId="4" fillId="0" borderId="0" xfId="0" applyFont="1"/>
    <xf numFmtId="0" fontId="0" fillId="0" borderId="0" xfId="0"/>
    <xf numFmtId="0" fontId="43" fillId="0" borderId="22" xfId="42" applyFont="1" applyFill="1" applyBorder="1" applyAlignment="1">
      <alignment horizontal="center" vertical="center" wrapText="1"/>
    </xf>
    <xf numFmtId="0" fontId="43" fillId="0" borderId="15" xfId="42" applyFont="1" applyFill="1" applyBorder="1" applyAlignment="1">
      <alignment horizontal="center" vertical="center" wrapText="1"/>
    </xf>
    <xf numFmtId="0" fontId="43" fillId="0" borderId="17" xfId="42" applyFont="1" applyFill="1" applyBorder="1" applyAlignment="1">
      <alignment horizontal="center" vertical="center" wrapText="1"/>
    </xf>
    <xf numFmtId="0" fontId="43" fillId="0" borderId="29" xfId="42" applyFont="1" applyFill="1" applyBorder="1" applyAlignment="1">
      <alignment horizontal="center" vertical="center" wrapText="1"/>
    </xf>
    <xf numFmtId="0" fontId="43" fillId="0" borderId="13" xfId="42" applyFont="1" applyFill="1" applyBorder="1" applyAlignment="1">
      <alignment horizontal="center" vertical="center" wrapText="1"/>
    </xf>
    <xf numFmtId="0" fontId="43" fillId="0" borderId="20" xfId="42" applyFont="1" applyFill="1" applyBorder="1" applyAlignment="1">
      <alignment horizontal="center" vertical="center" wrapText="1"/>
    </xf>
    <xf numFmtId="0" fontId="4" fillId="0" borderId="11" xfId="42" applyFont="1" applyFill="1" applyBorder="1" applyAlignment="1">
      <alignment vertical="center" wrapText="1"/>
    </xf>
    <xf numFmtId="0" fontId="43" fillId="0" borderId="18" xfId="42" applyFont="1" applyFill="1" applyBorder="1" applyAlignment="1">
      <alignment horizontal="center" vertical="center" wrapText="1"/>
    </xf>
    <xf numFmtId="0" fontId="43" fillId="0" borderId="12" xfId="42" applyFont="1" applyFill="1" applyBorder="1" applyAlignment="1">
      <alignment horizontal="center" vertical="center" wrapText="1"/>
    </xf>
    <xf numFmtId="0" fontId="43" fillId="0" borderId="29" xfId="42" applyFont="1" applyFill="1" applyBorder="1" applyAlignment="1">
      <alignment horizontal="center" vertical="center"/>
    </xf>
    <xf numFmtId="0" fontId="4" fillId="0" borderId="13" xfId="42" applyFont="1" applyFill="1" applyBorder="1" applyAlignment="1">
      <alignment vertical="center"/>
    </xf>
    <xf numFmtId="0" fontId="4" fillId="0" borderId="13" xfId="42" applyFont="1" applyFill="1" applyBorder="1" applyAlignment="1">
      <alignment vertical="center" wrapText="1"/>
    </xf>
    <xf numFmtId="0" fontId="29" fillId="24" borderId="12" xfId="0" applyFont="1" applyFill="1" applyBorder="1" applyAlignment="1" applyProtection="1">
      <alignment horizontal="left"/>
      <protection locked="0"/>
    </xf>
    <xf numFmtId="0" fontId="29" fillId="24" borderId="12" xfId="0" applyFont="1" applyFill="1" applyBorder="1" applyAlignment="1" applyProtection="1">
      <alignment horizontal="left" vertical="center" wrapText="1"/>
      <protection locked="0"/>
    </xf>
    <xf numFmtId="0" fontId="29" fillId="24" borderId="12" xfId="0" applyFont="1" applyFill="1" applyBorder="1" applyAlignment="1" applyProtection="1">
      <alignment horizontal="left" vertical="center"/>
      <protection locked="0"/>
    </xf>
    <xf numFmtId="0" fontId="29" fillId="0" borderId="12" xfId="0" applyFont="1" applyFill="1" applyBorder="1" applyAlignment="1" applyProtection="1">
      <alignment horizontal="left" vertical="center"/>
      <protection locked="0"/>
    </xf>
    <xf numFmtId="0" fontId="29" fillId="0" borderId="12" xfId="0" applyFont="1" applyFill="1" applyBorder="1" applyAlignment="1" applyProtection="1">
      <alignment horizontal="left" vertical="center" wrapText="1"/>
      <protection locked="0"/>
    </xf>
    <xf numFmtId="0" fontId="52" fillId="0" borderId="18" xfId="0" applyFont="1" applyFill="1" applyBorder="1" applyAlignment="1" applyProtection="1">
      <alignment horizontal="left" vertical="center" wrapText="1"/>
      <protection locked="0"/>
    </xf>
    <xf numFmtId="0" fontId="52" fillId="0" borderId="19" xfId="0" applyFont="1" applyFill="1" applyBorder="1" applyAlignment="1" applyProtection="1">
      <alignment horizontal="left" vertical="center" wrapText="1"/>
      <protection locked="0"/>
    </xf>
    <xf numFmtId="0" fontId="52" fillId="0" borderId="12" xfId="0" applyFont="1" applyFill="1" applyBorder="1" applyAlignment="1" applyProtection="1">
      <alignment horizontal="left" vertical="center"/>
      <protection locked="0"/>
    </xf>
    <xf numFmtId="0" fontId="52" fillId="0" borderId="12" xfId="0" applyFont="1" applyFill="1" applyBorder="1" applyAlignment="1" applyProtection="1">
      <alignment horizontal="left" vertical="center" wrapText="1"/>
      <protection locked="0"/>
    </xf>
    <xf numFmtId="0" fontId="32" fillId="25" borderId="18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175">
    <cellStyle name="0mitP" xfId="47" xr:uid="{00000000-0005-0000-0000-000000000000}"/>
    <cellStyle name="0mitP 2" xfId="162" xr:uid="{00000000-0005-0000-0000-000001000000}"/>
    <cellStyle name="0mitP 3" xfId="88" xr:uid="{00000000-0005-0000-0000-000002000000}"/>
    <cellStyle name="0ohneP" xfId="48" xr:uid="{00000000-0005-0000-0000-000001000000}"/>
    <cellStyle name="0ohneP 2" xfId="163" xr:uid="{00000000-0005-0000-0000-000004000000}"/>
    <cellStyle name="0ohneP 3" xfId="89" xr:uid="{00000000-0005-0000-0000-000005000000}"/>
    <cellStyle name="10mitP" xfId="49" xr:uid="{00000000-0005-0000-0000-000002000000}"/>
    <cellStyle name="10mitP 2" xfId="81" xr:uid="{00000000-0005-0000-0000-000003000000}"/>
    <cellStyle name="10mitP 3" xfId="77" xr:uid="{00000000-0005-0000-0000-000002000000}"/>
    <cellStyle name="10mitP 3 2" xfId="90" xr:uid="{00000000-0005-0000-0000-000008000000}"/>
    <cellStyle name="12mitP" xfId="50" xr:uid="{00000000-0005-0000-0000-000003000000}"/>
    <cellStyle name="12mitP 2" xfId="164" xr:uid="{00000000-0005-0000-0000-00000A000000}"/>
    <cellStyle name="12mitP 3" xfId="91" xr:uid="{00000000-0005-0000-0000-00000B000000}"/>
    <cellStyle name="12ohneP" xfId="51" xr:uid="{00000000-0005-0000-0000-000004000000}"/>
    <cellStyle name="12ohneP 2" xfId="165" xr:uid="{00000000-0005-0000-0000-00000D000000}"/>
    <cellStyle name="12ohneP 3" xfId="92" xr:uid="{00000000-0005-0000-0000-00000E000000}"/>
    <cellStyle name="13mitP" xfId="52" xr:uid="{00000000-0005-0000-0000-000005000000}"/>
    <cellStyle name="13mitP 2" xfId="166" xr:uid="{00000000-0005-0000-0000-000010000000}"/>
    <cellStyle name="13mitP 3" xfId="93" xr:uid="{00000000-0005-0000-0000-000011000000}"/>
    <cellStyle name="1mitP" xfId="53" xr:uid="{00000000-0005-0000-0000-000006000000}"/>
    <cellStyle name="1mitP 2" xfId="167" xr:uid="{00000000-0005-0000-0000-000013000000}"/>
    <cellStyle name="1mitP 3" xfId="94" xr:uid="{00000000-0005-0000-0000-000014000000}"/>
    <cellStyle name="1ohneP" xfId="54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5" xr:uid="{00000000-0005-0000-0000-00000E000000}"/>
    <cellStyle name="2ohneP" xfId="56" xr:uid="{00000000-0005-0000-0000-00000F000000}"/>
    <cellStyle name="3mitP" xfId="57" xr:uid="{00000000-0005-0000-0000-000010000000}"/>
    <cellStyle name="3mitP 2" xfId="82" xr:uid="{00000000-0005-0000-0000-00000C000000}"/>
    <cellStyle name="3mitP 3" xfId="78" xr:uid="{00000000-0005-0000-0000-00000B000000}"/>
    <cellStyle name="3mitP 3 2" xfId="95" xr:uid="{00000000-0005-0000-0000-00001A000000}"/>
    <cellStyle name="3ohneP" xfId="58" xr:uid="{00000000-0005-0000-0000-000011000000}"/>
    <cellStyle name="3ohneP 2" xfId="168" xr:uid="{00000000-0005-0000-0000-00001C000000}"/>
    <cellStyle name="3ohneP 3" xfId="96" xr:uid="{00000000-0005-0000-0000-00001D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59" xr:uid="{00000000-0005-0000-0000-000018000000}"/>
    <cellStyle name="4mitP 2" xfId="169" xr:uid="{00000000-0005-0000-0000-00001F000000}"/>
    <cellStyle name="4mitP 3" xfId="97" xr:uid="{00000000-0005-0000-0000-000020000000}"/>
    <cellStyle name="4ohneP" xfId="60" xr:uid="{00000000-0005-0000-0000-000019000000}"/>
    <cellStyle name="5x indented GHG Textfiels" xfId="61" xr:uid="{00000000-0005-0000-0000-00001A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62" xr:uid="{00000000-0005-0000-0000-000021000000}"/>
    <cellStyle name="6mitP 2" xfId="83" xr:uid="{00000000-0005-0000-0000-000011000000}"/>
    <cellStyle name="6mitP 3" xfId="79" xr:uid="{00000000-0005-0000-0000-000010000000}"/>
    <cellStyle name="6mitP 3 2" xfId="98" xr:uid="{00000000-0005-0000-0000-000025000000}"/>
    <cellStyle name="6ohneP" xfId="63" xr:uid="{00000000-0005-0000-0000-000022000000}"/>
    <cellStyle name="6ohneP 2" xfId="170" xr:uid="{00000000-0005-0000-0000-000027000000}"/>
    <cellStyle name="6ohneP 3" xfId="99" xr:uid="{00000000-0005-0000-0000-000028000000}"/>
    <cellStyle name="7mitP" xfId="64" xr:uid="{00000000-0005-0000-0000-000023000000}"/>
    <cellStyle name="7mitP 2" xfId="84" xr:uid="{00000000-0005-0000-0000-000014000000}"/>
    <cellStyle name="7mitP 3" xfId="80" xr:uid="{00000000-0005-0000-0000-000013000000}"/>
    <cellStyle name="7mitP 3 2" xfId="100" xr:uid="{00000000-0005-0000-0000-00002B000000}"/>
    <cellStyle name="9mitP" xfId="65" xr:uid="{00000000-0005-0000-0000-000024000000}"/>
    <cellStyle name="9mitP 2" xfId="171" xr:uid="{00000000-0005-0000-0000-00002D000000}"/>
    <cellStyle name="9mitP 3" xfId="101" xr:uid="{00000000-0005-0000-0000-00002E000000}"/>
    <cellStyle name="9ohneP" xfId="66" xr:uid="{00000000-0005-0000-0000-000025000000}"/>
    <cellStyle name="9ohneP 2" xfId="172" xr:uid="{00000000-0005-0000-0000-000030000000}"/>
    <cellStyle name="9ohneP 3" xfId="102" xr:uid="{00000000-0005-0000-0000-000031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67" xr:uid="{00000000-0005-0000-0000-00002E000000}"/>
    <cellStyle name="Comma [0] 2" xfId="103" xr:uid="{00000000-0005-0000-0000-000033000000}"/>
    <cellStyle name="Currency [0]" xfId="68" xr:uid="{00000000-0005-0000-0000-00002F000000}"/>
    <cellStyle name="CustomizationCells" xfId="69" xr:uid="{00000000-0005-0000-0000-000030000000}"/>
    <cellStyle name="Eine_Nachkommastelle" xfId="43" xr:uid="{00000000-0005-0000-0000-000031000000}"/>
    <cellStyle name="Eingabe" xfId="27" builtinId="20" customBuiltin="1"/>
    <cellStyle name="Ergebnis" xfId="28" builtinId="25" customBuiltin="1"/>
    <cellStyle name="Erklärender Text" xfId="29" builtinId="53" customBuiltin="1"/>
    <cellStyle name="FEST" xfId="107" xr:uid="{00000000-0005-0000-0000-000037000000}"/>
    <cellStyle name="Fuss" xfId="70" xr:uid="{00000000-0005-0000-0000-000035000000}"/>
    <cellStyle name="Fuss 2" xfId="173" xr:uid="{00000000-0005-0000-0000-000039000000}"/>
    <cellStyle name="Fuss 3" xfId="104" xr:uid="{00000000-0005-0000-0000-00003A000000}"/>
    <cellStyle name="Gut" xfId="30" builtinId="26" customBuiltin="1"/>
    <cellStyle name="Hyperlink 2" xfId="86" xr:uid="{00000000-0005-0000-0000-000019000000}"/>
    <cellStyle name="Hyperlink 2 2" xfId="108" xr:uid="{00000000-0005-0000-0000-00003C000000}"/>
    <cellStyle name="Hyperlink 3" xfId="109" xr:uid="{00000000-0005-0000-0000-00003D000000}"/>
    <cellStyle name="Komma 2" xfId="110" xr:uid="{00000000-0005-0000-0000-00003E000000}"/>
    <cellStyle name="Komma 2 2" xfId="111" xr:uid="{00000000-0005-0000-0000-00003F000000}"/>
    <cellStyle name="Komma 3" xfId="112" xr:uid="{00000000-0005-0000-0000-000040000000}"/>
    <cellStyle name="mitP" xfId="71" xr:uid="{00000000-0005-0000-0000-000037000000}"/>
    <cellStyle name="Neutral" xfId="31" builtinId="28" customBuiltin="1"/>
    <cellStyle name="Notiz" xfId="32" builtinId="10" customBuiltin="1"/>
    <cellStyle name="Notiz 2" xfId="113" xr:uid="{00000000-0005-0000-0000-000043000000}"/>
    <cellStyle name="Ohne_Nachkomma" xfId="45" xr:uid="{00000000-0005-0000-0000-00003A000000}"/>
    <cellStyle name="ohneP" xfId="72" xr:uid="{00000000-0005-0000-0000-00003B000000}"/>
    <cellStyle name="Prozent 2" xfId="114" xr:uid="{00000000-0005-0000-0000-000046000000}"/>
    <cellStyle name="Schlecht" xfId="33" builtinId="27" customBuiltin="1"/>
    <cellStyle name="Standard" xfId="0" builtinId="0"/>
    <cellStyle name="Standard 10" xfId="115" xr:uid="{00000000-0005-0000-0000-000048000000}"/>
    <cellStyle name="Standard 10 2" xfId="116" xr:uid="{00000000-0005-0000-0000-000049000000}"/>
    <cellStyle name="Standard 10 2 2" xfId="117" xr:uid="{00000000-0005-0000-0000-00004A000000}"/>
    <cellStyle name="Standard 11" xfId="118" xr:uid="{00000000-0005-0000-0000-00004B000000}"/>
    <cellStyle name="Standard 11 2" xfId="119" xr:uid="{00000000-0005-0000-0000-00004C000000}"/>
    <cellStyle name="Standard 12" xfId="120" xr:uid="{00000000-0005-0000-0000-00004D000000}"/>
    <cellStyle name="Standard 12 2" xfId="121" xr:uid="{00000000-0005-0000-0000-00004E000000}"/>
    <cellStyle name="Standard 13" xfId="122" xr:uid="{00000000-0005-0000-0000-00004F000000}"/>
    <cellStyle name="Standard 13 2" xfId="123" xr:uid="{00000000-0005-0000-0000-000050000000}"/>
    <cellStyle name="Standard 14" xfId="124" xr:uid="{00000000-0005-0000-0000-000051000000}"/>
    <cellStyle name="Standard 14 2" xfId="125" xr:uid="{00000000-0005-0000-0000-000052000000}"/>
    <cellStyle name="Standard 15" xfId="126" xr:uid="{00000000-0005-0000-0000-000053000000}"/>
    <cellStyle name="Standard 15 2" xfId="127" xr:uid="{00000000-0005-0000-0000-000054000000}"/>
    <cellStyle name="Standard 16" xfId="128" xr:uid="{00000000-0005-0000-0000-000055000000}"/>
    <cellStyle name="Standard 16 2" xfId="129" xr:uid="{00000000-0005-0000-0000-000056000000}"/>
    <cellStyle name="Standard 17" xfId="130" xr:uid="{00000000-0005-0000-0000-000057000000}"/>
    <cellStyle name="Standard 17 2" xfId="131" xr:uid="{00000000-0005-0000-0000-000058000000}"/>
    <cellStyle name="Standard 18" xfId="132" xr:uid="{00000000-0005-0000-0000-000059000000}"/>
    <cellStyle name="Standard 18 2" xfId="133" xr:uid="{00000000-0005-0000-0000-00005A000000}"/>
    <cellStyle name="Standard 19" xfId="134" xr:uid="{00000000-0005-0000-0000-00005B000000}"/>
    <cellStyle name="Standard 2" xfId="42" xr:uid="{00000000-0005-0000-0000-00003E000000}"/>
    <cellStyle name="Standard 2 2" xfId="44" xr:uid="{00000000-0005-0000-0000-00003F000000}"/>
    <cellStyle name="Standard 2 2 2" xfId="73" xr:uid="{00000000-0005-0000-0000-000040000000}"/>
    <cellStyle name="Standard 2 2 2 2" xfId="135" xr:uid="{00000000-0005-0000-0000-00005F000000}"/>
    <cellStyle name="Standard 2 2 2 3" xfId="106" xr:uid="{00000000-0005-0000-0000-00005E000000}"/>
    <cellStyle name="Standard 2 3" xfId="85" xr:uid="{00000000-0005-0000-0000-00001F000000}"/>
    <cellStyle name="Standard 2 3 2" xfId="136" xr:uid="{00000000-0005-0000-0000-000061000000}"/>
    <cellStyle name="Standard 2 4" xfId="137" xr:uid="{00000000-0005-0000-0000-000062000000}"/>
    <cellStyle name="Standard 2 5" xfId="138" xr:uid="{00000000-0005-0000-0000-000063000000}"/>
    <cellStyle name="Standard 2 6" xfId="139" xr:uid="{00000000-0005-0000-0000-000064000000}"/>
    <cellStyle name="Standard 2 6 2" xfId="140" xr:uid="{00000000-0005-0000-0000-000065000000}"/>
    <cellStyle name="Standard 20" xfId="141" xr:uid="{00000000-0005-0000-0000-000066000000}"/>
    <cellStyle name="Standard 3" xfId="74" xr:uid="{00000000-0005-0000-0000-000041000000}"/>
    <cellStyle name="Standard 3 2" xfId="142" xr:uid="{00000000-0005-0000-0000-000068000000}"/>
    <cellStyle name="Standard 3 3" xfId="143" xr:uid="{00000000-0005-0000-0000-000069000000}"/>
    <cellStyle name="Standard 4" xfId="75" xr:uid="{00000000-0005-0000-0000-000042000000}"/>
    <cellStyle name="Standard 4 2" xfId="144" xr:uid="{00000000-0005-0000-0000-00006B000000}"/>
    <cellStyle name="Standard 4 3" xfId="145" xr:uid="{00000000-0005-0000-0000-00006C000000}"/>
    <cellStyle name="Standard 4 4" xfId="161" xr:uid="{00000000-0005-0000-0000-00006D000000}"/>
    <cellStyle name="Standard 5" xfId="46" xr:uid="{00000000-0005-0000-0000-000043000000}"/>
    <cellStyle name="Standard 5 2" xfId="146" xr:uid="{00000000-0005-0000-0000-00006F000000}"/>
    <cellStyle name="Standard 5 2 2" xfId="147" xr:uid="{00000000-0005-0000-0000-000070000000}"/>
    <cellStyle name="Standard 5 3" xfId="148" xr:uid="{00000000-0005-0000-0000-000071000000}"/>
    <cellStyle name="Standard 5 4" xfId="149" xr:uid="{00000000-0005-0000-0000-000072000000}"/>
    <cellStyle name="Standard 5 5" xfId="150" xr:uid="{00000000-0005-0000-0000-000073000000}"/>
    <cellStyle name="Standard 5 6" xfId="174" xr:uid="{00000000-0005-0000-0000-000074000000}"/>
    <cellStyle name="Standard 5 7" xfId="105" xr:uid="{00000000-0005-0000-0000-000075000000}"/>
    <cellStyle name="Standard 5 8" xfId="87" xr:uid="{00000000-0005-0000-0000-00006E000000}"/>
    <cellStyle name="Standard 6" xfId="76" xr:uid="{00000000-0005-0000-0000-000044000000}"/>
    <cellStyle name="Standard 6 2" xfId="152" xr:uid="{00000000-0005-0000-0000-000077000000}"/>
    <cellStyle name="Standard 6 2 2" xfId="153" xr:uid="{00000000-0005-0000-0000-000078000000}"/>
    <cellStyle name="Standard 6 3" xfId="154" xr:uid="{00000000-0005-0000-0000-000079000000}"/>
    <cellStyle name="Standard 6 4" xfId="155" xr:uid="{00000000-0005-0000-0000-00007A000000}"/>
    <cellStyle name="Standard 6 5" xfId="151" xr:uid="{00000000-0005-0000-0000-000076000000}"/>
    <cellStyle name="Standard 7" xfId="156" xr:uid="{00000000-0005-0000-0000-00007B000000}"/>
    <cellStyle name="Standard 7 2" xfId="157" xr:uid="{00000000-0005-0000-0000-00007C000000}"/>
    <cellStyle name="Standard 8" xfId="158" xr:uid="{00000000-0005-0000-0000-00007D000000}"/>
    <cellStyle name="Standard 8 2" xfId="159" xr:uid="{00000000-0005-0000-0000-00007E000000}"/>
    <cellStyle name="Standard 9" xfId="160" xr:uid="{00000000-0005-0000-0000-00007F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5230171943403"/>
          <c:y val="8.7487413615955911E-2"/>
          <c:w val="0.81391260904332152"/>
          <c:h val="0.6669264240205631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Daten!$C$14</c:f>
              <c:strCache>
                <c:ptCount val="1"/>
                <c:pt idx="0">
                  <c:v>Treibhausgas-Emissionen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Pt>
            <c:idx val="13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92E2-4702-BCCC-DB4949AF3E0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E2-4702-BCCC-DB4949AF3E0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E2-4702-BCCC-DB4949AF3E0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E2-4702-BCCC-DB4949AF3E0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E2-4702-BCCC-DB4949AF3E0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E2-4702-BCCC-DB4949AF3E0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E2-4702-BCCC-DB4949AF3E0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E2-4702-BCCC-DB4949AF3E0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E2-4702-BCCC-DB4949AF3E0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E2-4702-BCCC-DB4949AF3E0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E2-4702-BCCC-DB4949AF3E03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2E2-4702-BCCC-DB4949AF3E0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2E2-4702-BCCC-DB4949AF3E0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E2-4702-BCCC-DB4949AF3E03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2E2-4702-BCCC-DB4949AF3E03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2E2-4702-BCCC-DB4949AF3E0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2E2-4702-BCCC-DB4949AF3E0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E2-4702-BCCC-DB4949AF3E0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2E2-4702-BCCC-DB4949AF3E0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2E2-4702-BCCC-DB4949AF3E03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2E2-4702-BCCC-DB4949AF3E0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F7-4496-BA58-CAC5B902102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55-4AC5-B344-52A82A44DB03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77-4E0A-9F24-ED5873B08527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1C-439E-BF21-2B8B6CD4D970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1C-439E-BF21-2B8B6CD4D97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2A-4FBE-A772-FB16C7286624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2A-4FBE-A772-FB16C7286624}"/>
                </c:ext>
              </c:extLst>
            </c:dLbl>
            <c:numFmt formatCode="#,##0" sourceLinked="0"/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Daten!$B$15:$B$43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8">
                  <c:v>2023</c:v>
                </c:pt>
              </c:numCache>
            </c:numRef>
          </c:cat>
          <c:val>
            <c:numRef>
              <c:f>Daten!$C$15:$C$43</c:f>
              <c:numCache>
                <c:formatCode>#,##0.000</c:formatCode>
                <c:ptCount val="29"/>
                <c:pt idx="0">
                  <c:v>236.79506309478873</c:v>
                </c:pt>
                <c:pt idx="1">
                  <c:v>225.57877020300779</c:v>
                </c:pt>
                <c:pt idx="2">
                  <c:v>230.13704638192803</c:v>
                </c:pt>
                <c:pt idx="3">
                  <c:v>213.14477702527748</c:v>
                </c:pt>
                <c:pt idx="4">
                  <c:v>203.03212815949357</c:v>
                </c:pt>
                <c:pt idx="5">
                  <c:v>202.59808764985593</c:v>
                </c:pt>
                <c:pt idx="6">
                  <c:v>191.97600543870442</c:v>
                </c:pt>
                <c:pt idx="7">
                  <c:v>189.73552205205425</c:v>
                </c:pt>
                <c:pt idx="8">
                  <c:v>190.35893582223719</c:v>
                </c:pt>
                <c:pt idx="9">
                  <c:v>190.22147201926097</c:v>
                </c:pt>
                <c:pt idx="10">
                  <c:v>187.72920886333165</c:v>
                </c:pt>
                <c:pt idx="11">
                  <c:v>192.03166295333517</c:v>
                </c:pt>
                <c:pt idx="12">
                  <c:v>200.08969642406061</c:v>
                </c:pt>
                <c:pt idx="13">
                  <c:v>197.16168082380679</c:v>
                </c:pt>
                <c:pt idx="14">
                  <c:v>171.47640857256084</c:v>
                </c:pt>
                <c:pt idx="15">
                  <c:v>185.2681402580109</c:v>
                </c:pt>
                <c:pt idx="16">
                  <c:v>183.20989578026479</c:v>
                </c:pt>
                <c:pt idx="17">
                  <c:v>178.06639683773511</c:v>
                </c:pt>
                <c:pt idx="18">
                  <c:v>178.30820067735647</c:v>
                </c:pt>
                <c:pt idx="19">
                  <c:v>177.34736893333542</c:v>
                </c:pt>
                <c:pt idx="20">
                  <c:v>184.92413095053968</c:v>
                </c:pt>
                <c:pt idx="21">
                  <c:v>188.60236907126583</c:v>
                </c:pt>
                <c:pt idx="22">
                  <c:v>194.29308995749543</c:v>
                </c:pt>
                <c:pt idx="23">
                  <c:v>186.47139915383971</c:v>
                </c:pt>
                <c:pt idx="24">
                  <c:v>180.75977840321625</c:v>
                </c:pt>
                <c:pt idx="25">
                  <c:v>173.99442267453142</c:v>
                </c:pt>
                <c:pt idx="26">
                  <c:v>181.60042697293278</c:v>
                </c:pt>
                <c:pt idx="27">
                  <c:v>167.86454749595785</c:v>
                </c:pt>
                <c:pt idx="28">
                  <c:v>154.96955459585607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2E2-4702-BCCC-DB4949AF3E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310869952"/>
        <c:axId val="310870736"/>
      </c:barChart>
      <c:lineChart>
        <c:grouping val="standard"/>
        <c:varyColors val="0"/>
        <c:ser>
          <c:idx val="1"/>
          <c:order val="1"/>
          <c:tx>
            <c:strRef>
              <c:f>Daten!$D$14</c:f>
              <c:strCache>
                <c:ptCount val="1"/>
                <c:pt idx="0">
                  <c:v>Bruttowertschöpfung (Index, preisbereinigt, 2020 = 100)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2E2-4702-BCCC-DB4949AF3E03}"/>
                </c:ext>
              </c:extLst>
            </c:dLbl>
            <c:dLbl>
              <c:idx val="2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4F7-4496-BA58-CAC5B9021026}"/>
                </c:ext>
              </c:extLst>
            </c:dLbl>
            <c:dLbl>
              <c:idx val="2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2A-4FBE-A772-FB16C7286624}"/>
                </c:ext>
              </c:extLst>
            </c:dLbl>
            <c:numFmt formatCode="#,##0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Daten!$B$15:$B$39</c:f>
              <c:numCache>
                <c:formatCode>General</c:formatCode>
                <c:ptCount val="25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</c:numCache>
            </c:numRef>
          </c:cat>
          <c:val>
            <c:numRef>
              <c:f>Daten!$D$15:$D$43</c:f>
              <c:numCache>
                <c:formatCode>0.00</c:formatCode>
                <c:ptCount val="29"/>
                <c:pt idx="0">
                  <c:v>73.3</c:v>
                </c:pt>
                <c:pt idx="1">
                  <c:v>73.89</c:v>
                </c:pt>
                <c:pt idx="2">
                  <c:v>75.42</c:v>
                </c:pt>
                <c:pt idx="3">
                  <c:v>77.12</c:v>
                </c:pt>
                <c:pt idx="4">
                  <c:v>78.599999999999994</c:v>
                </c:pt>
                <c:pt idx="5">
                  <c:v>81.040000000000006</c:v>
                </c:pt>
                <c:pt idx="6">
                  <c:v>82.63</c:v>
                </c:pt>
                <c:pt idx="7">
                  <c:v>82.67</c:v>
                </c:pt>
                <c:pt idx="8">
                  <c:v>82.23</c:v>
                </c:pt>
                <c:pt idx="9">
                  <c:v>83.52</c:v>
                </c:pt>
                <c:pt idx="10">
                  <c:v>84.26</c:v>
                </c:pt>
                <c:pt idx="11">
                  <c:v>87.59</c:v>
                </c:pt>
                <c:pt idx="12">
                  <c:v>90.52</c:v>
                </c:pt>
                <c:pt idx="13">
                  <c:v>91.4</c:v>
                </c:pt>
                <c:pt idx="14">
                  <c:v>85.72</c:v>
                </c:pt>
                <c:pt idx="15">
                  <c:v>89.67</c:v>
                </c:pt>
                <c:pt idx="16">
                  <c:v>93.03</c:v>
                </c:pt>
                <c:pt idx="17">
                  <c:v>93.5</c:v>
                </c:pt>
                <c:pt idx="18">
                  <c:v>93.93</c:v>
                </c:pt>
                <c:pt idx="19">
                  <c:v>96.03</c:v>
                </c:pt>
                <c:pt idx="20">
                  <c:v>97.41</c:v>
                </c:pt>
                <c:pt idx="21">
                  <c:v>99.73</c:v>
                </c:pt>
                <c:pt idx="22">
                  <c:v>102.52</c:v>
                </c:pt>
                <c:pt idx="23">
                  <c:v>103.75</c:v>
                </c:pt>
                <c:pt idx="24">
                  <c:v>104.48</c:v>
                </c:pt>
                <c:pt idx="25">
                  <c:v>100</c:v>
                </c:pt>
                <c:pt idx="26">
                  <c:v>103.8</c:v>
                </c:pt>
                <c:pt idx="27">
                  <c:v>105.6</c:v>
                </c:pt>
                <c:pt idx="28">
                  <c:v>105.94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92E2-4702-BCCC-DB4949AF3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869952"/>
        <c:axId val="310870736"/>
      </c:lineChart>
      <c:catAx>
        <c:axId val="31086995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0870736"/>
        <c:crosses val="autoZero"/>
        <c:auto val="1"/>
        <c:lblAlgn val="ctr"/>
        <c:lblOffset val="100"/>
        <c:noMultiLvlLbl val="0"/>
      </c:catAx>
      <c:valAx>
        <c:axId val="310870736"/>
        <c:scaling>
          <c:orientation val="minMax"/>
          <c:max val="25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086995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2.2445935900033236E-3"/>
          <c:y val="0.8564529148140535"/>
          <c:w val="0.99159123285847905"/>
          <c:h val="4.1256452834383624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5230171943403"/>
          <c:y val="8.7487413615955911E-2"/>
          <c:w val="0.81391260904332152"/>
          <c:h val="0.6669264240205631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Daten!$C$13</c:f>
              <c:strCache>
                <c:ptCount val="1"/>
                <c:pt idx="0">
                  <c:v>Greenhouse gas emissions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Pt>
            <c:idx val="13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A219-4ACD-92FC-E2091D8E5381}"/>
              </c:ext>
            </c:extLst>
          </c:dPt>
          <c:dLbls>
            <c:dLbl>
              <c:idx val="0"/>
              <c:numFmt formatCode="#,##0" sourceLinked="0"/>
              <c:spPr>
                <a:solidFill>
                  <a:srgbClr val="080808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19-4ACD-92FC-E2091D8E53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19-4ACD-92FC-E2091D8E538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19-4ACD-92FC-E2091D8E53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19-4ACD-92FC-E2091D8E53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19-4ACD-92FC-E2091D8E538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19-4ACD-92FC-E2091D8E538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19-4ACD-92FC-E2091D8E538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19-4ACD-92FC-E2091D8E538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219-4ACD-92FC-E2091D8E538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19-4ACD-92FC-E2091D8E538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219-4ACD-92FC-E2091D8E538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219-4ACD-92FC-E2091D8E538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219-4ACD-92FC-E2091D8E538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19-4ACD-92FC-E2091D8E538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219-4ACD-92FC-E2091D8E538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219-4ACD-92FC-E2091D8E538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219-4ACD-92FC-E2091D8E538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219-4ACD-92FC-E2091D8E5381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219-4ACD-92FC-E2091D8E5381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219-4ACD-92FC-E2091D8E5381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219-4ACD-92FC-E2091D8E5381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219-4ACD-92FC-E2091D8E538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E4-4CCA-9422-8401B5FB383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64-4F46-92FB-91312FE1651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D4-4A15-B847-EEA949994644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6E-4A65-8C4B-0FFED33E479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37-4364-B7B7-36BC467A6AA2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37-4364-B7B7-36BC467A6AA2}"/>
                </c:ext>
              </c:extLst>
            </c:dLbl>
            <c:numFmt formatCode="#,##0" sourceLinked="0"/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Daten!$B$15:$B$43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28">
                  <c:v>2023</c:v>
                </c:pt>
              </c:numCache>
            </c:numRef>
          </c:cat>
          <c:val>
            <c:numRef>
              <c:f>Daten!$C$15:$C$43</c:f>
              <c:numCache>
                <c:formatCode>#,##0.000</c:formatCode>
                <c:ptCount val="29"/>
                <c:pt idx="0">
                  <c:v>236.79506309478873</c:v>
                </c:pt>
                <c:pt idx="1">
                  <c:v>225.57877020300779</c:v>
                </c:pt>
                <c:pt idx="2">
                  <c:v>230.13704638192803</c:v>
                </c:pt>
                <c:pt idx="3">
                  <c:v>213.14477702527748</c:v>
                </c:pt>
                <c:pt idx="4">
                  <c:v>203.03212815949357</c:v>
                </c:pt>
                <c:pt idx="5">
                  <c:v>202.59808764985593</c:v>
                </c:pt>
                <c:pt idx="6">
                  <c:v>191.97600543870442</c:v>
                </c:pt>
                <c:pt idx="7">
                  <c:v>189.73552205205425</c:v>
                </c:pt>
                <c:pt idx="8">
                  <c:v>190.35893582223719</c:v>
                </c:pt>
                <c:pt idx="9">
                  <c:v>190.22147201926097</c:v>
                </c:pt>
                <c:pt idx="10">
                  <c:v>187.72920886333165</c:v>
                </c:pt>
                <c:pt idx="11">
                  <c:v>192.03166295333517</c:v>
                </c:pt>
                <c:pt idx="12">
                  <c:v>200.08969642406061</c:v>
                </c:pt>
                <c:pt idx="13">
                  <c:v>197.16168082380679</c:v>
                </c:pt>
                <c:pt idx="14">
                  <c:v>171.47640857256084</c:v>
                </c:pt>
                <c:pt idx="15">
                  <c:v>185.2681402580109</c:v>
                </c:pt>
                <c:pt idx="16">
                  <c:v>183.20989578026479</c:v>
                </c:pt>
                <c:pt idx="17">
                  <c:v>178.06639683773511</c:v>
                </c:pt>
                <c:pt idx="18">
                  <c:v>178.30820067735647</c:v>
                </c:pt>
                <c:pt idx="19">
                  <c:v>177.34736893333542</c:v>
                </c:pt>
                <c:pt idx="20">
                  <c:v>184.92413095053968</c:v>
                </c:pt>
                <c:pt idx="21">
                  <c:v>188.60236907126583</c:v>
                </c:pt>
                <c:pt idx="22">
                  <c:v>194.29308995749543</c:v>
                </c:pt>
                <c:pt idx="23">
                  <c:v>186.47139915383971</c:v>
                </c:pt>
                <c:pt idx="24">
                  <c:v>180.75977840321625</c:v>
                </c:pt>
                <c:pt idx="25">
                  <c:v>173.99442267453142</c:v>
                </c:pt>
                <c:pt idx="26">
                  <c:v>181.60042697293278</c:v>
                </c:pt>
                <c:pt idx="27">
                  <c:v>167.86454749595785</c:v>
                </c:pt>
                <c:pt idx="28">
                  <c:v>154.96955459585607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219-4ACD-92FC-E2091D8E53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341073960"/>
        <c:axId val="341074352"/>
      </c:barChart>
      <c:lineChart>
        <c:grouping val="standard"/>
        <c:varyColors val="0"/>
        <c:ser>
          <c:idx val="1"/>
          <c:order val="1"/>
          <c:tx>
            <c:strRef>
              <c:f>Daten!$D$13</c:f>
              <c:strCache>
                <c:ptCount val="1"/>
                <c:pt idx="0">
                  <c:v>Gross value added (Index, price-adjusted, 2020 = 100)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numFmt formatCode="#,##0" sourceLinked="0"/>
              <c:spPr>
                <a:solidFill>
                  <a:srgbClr val="83053C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 i="0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A219-4ACD-92FC-E2091D8E538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0EE-485C-88F5-FFAEC12B540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0EE-485C-88F5-FFAEC12B54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0EE-485C-88F5-FFAEC12B540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0EE-485C-88F5-FFAEC12B540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0EE-485C-88F5-FFAEC12B540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0EE-485C-88F5-FFAEC12B540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0EE-485C-88F5-FFAEC12B540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0EE-485C-88F5-FFAEC12B540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0EE-485C-88F5-FFAEC12B540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0EE-485C-88F5-FFAEC12B540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0EE-485C-88F5-FFAEC12B540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EE-485C-88F5-FFAEC12B540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EE-485C-88F5-FFAEC12B540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EE-485C-88F5-FFAEC12B540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EE-485C-88F5-FFAEC12B5409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EE-485C-88F5-FFAEC12B5409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EE-485C-88F5-FFAEC12B54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EE-485C-88F5-FFAEC12B5409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EE-485C-88F5-FFAEC12B5409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EE-485C-88F5-FFAEC12B5409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E4-4CCA-9422-8401B5FB383D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64-4F46-92FB-91312FE1651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D4-4A15-B847-EEA949994644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6E-4A65-8C4B-0FFED33E479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37-4364-B7B7-36BC467A6AA2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37-4364-B7B7-36BC467A6AA2}"/>
                </c:ext>
              </c:extLst>
            </c:dLbl>
            <c:numFmt formatCode="#,##0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Daten!$B$15:$B$39</c:f>
              <c:numCache>
                <c:formatCode>General</c:formatCode>
                <c:ptCount val="25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</c:numCache>
            </c:numRef>
          </c:cat>
          <c:val>
            <c:numRef>
              <c:f>Daten!$D$15:$D$43</c:f>
              <c:numCache>
                <c:formatCode>0.00</c:formatCode>
                <c:ptCount val="29"/>
                <c:pt idx="0">
                  <c:v>73.3</c:v>
                </c:pt>
                <c:pt idx="1">
                  <c:v>73.89</c:v>
                </c:pt>
                <c:pt idx="2">
                  <c:v>75.42</c:v>
                </c:pt>
                <c:pt idx="3">
                  <c:v>77.12</c:v>
                </c:pt>
                <c:pt idx="4">
                  <c:v>78.599999999999994</c:v>
                </c:pt>
                <c:pt idx="5">
                  <c:v>81.040000000000006</c:v>
                </c:pt>
                <c:pt idx="6">
                  <c:v>82.63</c:v>
                </c:pt>
                <c:pt idx="7">
                  <c:v>82.67</c:v>
                </c:pt>
                <c:pt idx="8">
                  <c:v>82.23</c:v>
                </c:pt>
                <c:pt idx="9">
                  <c:v>83.52</c:v>
                </c:pt>
                <c:pt idx="10">
                  <c:v>84.26</c:v>
                </c:pt>
                <c:pt idx="11">
                  <c:v>87.59</c:v>
                </c:pt>
                <c:pt idx="12">
                  <c:v>90.52</c:v>
                </c:pt>
                <c:pt idx="13">
                  <c:v>91.4</c:v>
                </c:pt>
                <c:pt idx="14">
                  <c:v>85.72</c:v>
                </c:pt>
                <c:pt idx="15">
                  <c:v>89.67</c:v>
                </c:pt>
                <c:pt idx="16">
                  <c:v>93.03</c:v>
                </c:pt>
                <c:pt idx="17">
                  <c:v>93.5</c:v>
                </c:pt>
                <c:pt idx="18">
                  <c:v>93.93</c:v>
                </c:pt>
                <c:pt idx="19">
                  <c:v>96.03</c:v>
                </c:pt>
                <c:pt idx="20">
                  <c:v>97.41</c:v>
                </c:pt>
                <c:pt idx="21">
                  <c:v>99.73</c:v>
                </c:pt>
                <c:pt idx="22">
                  <c:v>102.52</c:v>
                </c:pt>
                <c:pt idx="23">
                  <c:v>103.75</c:v>
                </c:pt>
                <c:pt idx="24">
                  <c:v>104.48</c:v>
                </c:pt>
                <c:pt idx="25">
                  <c:v>100</c:v>
                </c:pt>
                <c:pt idx="26">
                  <c:v>103.8</c:v>
                </c:pt>
                <c:pt idx="27">
                  <c:v>105.6</c:v>
                </c:pt>
                <c:pt idx="28">
                  <c:v>105.94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219-4ACD-92FC-E2091D8E5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073960"/>
        <c:axId val="341074352"/>
      </c:lineChart>
      <c:catAx>
        <c:axId val="34107396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41074352"/>
        <c:crosses val="autoZero"/>
        <c:auto val="1"/>
        <c:lblAlgn val="ctr"/>
        <c:lblOffset val="100"/>
        <c:noMultiLvlLbl val="0"/>
      </c:catAx>
      <c:valAx>
        <c:axId val="341074352"/>
        <c:scaling>
          <c:orientation val="minMax"/>
          <c:max val="25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4107396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2.2445935900033236E-3"/>
          <c:y val="0.8564529148140535"/>
          <c:w val="0.99159123285847905"/>
          <c:h val="4.1256452834383624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43</xdr:row>
      <xdr:rowOff>19050</xdr:rowOff>
    </xdr:from>
    <xdr:to>
      <xdr:col>4</xdr:col>
      <xdr:colOff>9525</xdr:colOff>
      <xdr:row>43</xdr:row>
      <xdr:rowOff>19050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209675" y="10106025"/>
          <a:ext cx="51435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250033</xdr:rowOff>
    </xdr:from>
    <xdr:to>
      <xdr:col>14</xdr:col>
      <xdr:colOff>87922</xdr:colOff>
      <xdr:row>22</xdr:row>
      <xdr:rowOff>4392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73270</xdr:colOff>
      <xdr:row>19</xdr:row>
      <xdr:rowOff>23912</xdr:rowOff>
    </xdr:from>
    <xdr:to>
      <xdr:col>13</xdr:col>
      <xdr:colOff>117230</xdr:colOff>
      <xdr:row>22</xdr:row>
      <xdr:rowOff>29309</xdr:rowOff>
    </xdr:to>
    <xdr:sp macro="" textlink="Daten!U4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172558" y="5020874"/>
          <a:ext cx="3809999" cy="40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B72A4ED5-39D0-4251-A272-BA30DEB7256E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 für Treibhausgas-Emissionen: Umweltbundesamt, Presse-Information 11/2024 vom 15.03.2024;
Quelle Bruttowertschöpfung: Statistisches Bundesamt 2024: Statistischer Bericht: Volkswirtschaftliche Gesamtrechnungen, Tabelle: 81000-069 </a:t>
          </a:fld>
          <a:endParaRPr lang="en-US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14850</xdr:colOff>
      <xdr:row>19</xdr:row>
      <xdr:rowOff>24377</xdr:rowOff>
    </xdr:from>
    <xdr:to>
      <xdr:col>6</xdr:col>
      <xdr:colOff>366348</xdr:colOff>
      <xdr:row>22</xdr:row>
      <xdr:rowOff>40908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34658" y="5021339"/>
          <a:ext cx="2183228" cy="4121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entspricht dem Sektor "Industrie" des Klimaschutzgesetzes (beinhaltet die energetischen und prozessbedingten Emissionen der Industrie, ohne Strom und Fernwärme)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149085</xdr:colOff>
      <xdr:row>1</xdr:row>
      <xdr:rowOff>9524</xdr:rowOff>
    </xdr:from>
    <xdr:to>
      <xdr:col>13</xdr:col>
      <xdr:colOff>149084</xdr:colOff>
      <xdr:row>3</xdr:row>
      <xdr:rowOff>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49085" y="266285"/>
          <a:ext cx="6145695" cy="48743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6078C61-9321-4A16-8DDF-CA71FF25ACD1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Treibhausgas-Emissionen des verarbeitenden Gewerbes*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</xdr:col>
      <xdr:colOff>90823</xdr:colOff>
      <xdr:row>2</xdr:row>
      <xdr:rowOff>110547</xdr:rowOff>
    </xdr:from>
    <xdr:to>
      <xdr:col>10</xdr:col>
      <xdr:colOff>121228</xdr:colOff>
      <xdr:row>3</xdr:row>
      <xdr:rowOff>138703</xdr:rowOff>
    </xdr:to>
    <xdr:sp macro="" textlink="Daten!B8">
      <xdr:nvSpPr>
        <xdr:cNvPr id="6" name="Textfeld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688300" y="630092"/>
          <a:ext cx="3571973" cy="27061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936C992-7F19-45EC-9859-6516F585CAEB}" type="TxLink">
            <a:rPr lang="en-US" sz="900" b="1" i="0" u="none" strike="noStrike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Millionen Tonnen Kohlendioxid-Äquivalente / Index: 2015 = 100</a:t>
          </a:fld>
          <a:endParaRPr lang="de-DE" sz="11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1914</xdr:colOff>
      <xdr:row>1</xdr:row>
      <xdr:rowOff>11766</xdr:rowOff>
    </xdr:from>
    <xdr:to>
      <xdr:col>13</xdr:col>
      <xdr:colOff>124395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221722" y="26820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1914</xdr:colOff>
      <xdr:row>19</xdr:row>
      <xdr:rowOff>17933</xdr:rowOff>
    </xdr:from>
    <xdr:to>
      <xdr:col>13</xdr:col>
      <xdr:colOff>124395</xdr:colOff>
      <xdr:row>19</xdr:row>
      <xdr:rowOff>17933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224164" y="4939183"/>
          <a:ext cx="675823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1914</xdr:colOff>
      <xdr:row>18</xdr:row>
      <xdr:rowOff>691480</xdr:rowOff>
    </xdr:from>
    <xdr:to>
      <xdr:col>13</xdr:col>
      <xdr:colOff>124395</xdr:colOff>
      <xdr:row>18</xdr:row>
      <xdr:rowOff>691480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224164" y="4509418"/>
          <a:ext cx="6758231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250033</xdr:rowOff>
    </xdr:from>
    <xdr:to>
      <xdr:col>14</xdr:col>
      <xdr:colOff>87922</xdr:colOff>
      <xdr:row>21</xdr:row>
      <xdr:rowOff>139330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51289</xdr:colOff>
      <xdr:row>19</xdr:row>
      <xdr:rowOff>23912</xdr:rowOff>
    </xdr:from>
    <xdr:to>
      <xdr:col>13</xdr:col>
      <xdr:colOff>117230</xdr:colOff>
      <xdr:row>21</xdr:row>
      <xdr:rowOff>131885</xdr:rowOff>
    </xdr:to>
    <xdr:sp macro="" textlink="Daten!U5">
      <xdr:nvSpPr>
        <xdr:cNvPr id="3" name="Textfeld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150577" y="5020874"/>
          <a:ext cx="3831980" cy="3717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F13F1DAB-775D-4897-946C-AC1BC44305EE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Source greenhouse gas emissions: Federal Environment Agency, Press Release 11/2024 from March 15, 2024;  
Source gross value added: Federal Statistical Office of Germany 2024, Statistischer Bericht: Volkswirtschaftliche Gesamtrechnungen, Tabelle: 81000-06</a:t>
          </a:fld>
          <a:endParaRPr lang="en-US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14852</xdr:colOff>
      <xdr:row>19</xdr:row>
      <xdr:rowOff>24378</xdr:rowOff>
    </xdr:from>
    <xdr:to>
      <xdr:col>6</xdr:col>
      <xdr:colOff>402982</xdr:colOff>
      <xdr:row>21</xdr:row>
      <xdr:rowOff>153865</xdr:rowOff>
    </xdr:to>
    <xdr:sp macro="" textlink="Daten!B7">
      <xdr:nvSpPr>
        <xdr:cNvPr id="4" name="Textfeld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34660" y="5021340"/>
          <a:ext cx="2219860" cy="3932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8421CFA-1A66-4611-801F-C040CA4D46CA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Serif Offc" panose="02010504050101020102" pitchFamily="2" charset="0"/>
            </a:rPr>
            <a:pPr algn="l"/>
            <a:t>* Corresponds to the "Industry" sector of the Federal Climate Protection Act (includes energy and process-related emissions from industry, excluding electricity and heat from district heating).</a:t>
          </a:fld>
          <a:endParaRPr lang="en-US" sz="60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149085</xdr:colOff>
      <xdr:row>1</xdr:row>
      <xdr:rowOff>9524</xdr:rowOff>
    </xdr:from>
    <xdr:to>
      <xdr:col>13</xdr:col>
      <xdr:colOff>149084</xdr:colOff>
      <xdr:row>3</xdr:row>
      <xdr:rowOff>0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49085" y="266699"/>
          <a:ext cx="6857999" cy="48577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B30B64F-1F48-49BF-A002-2540CCBC837E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Greenhouse gas emissions in manufacturing industry*</a:t>
          </a:fld>
          <a:endParaRPr lang="de-DE" sz="2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</xdr:col>
      <xdr:colOff>116467</xdr:colOff>
      <xdr:row>2</xdr:row>
      <xdr:rowOff>103220</xdr:rowOff>
    </xdr:from>
    <xdr:to>
      <xdr:col>10</xdr:col>
      <xdr:colOff>294410</xdr:colOff>
      <xdr:row>3</xdr:row>
      <xdr:rowOff>131376</xdr:rowOff>
    </xdr:to>
    <xdr:sp macro="" textlink="Daten!B9">
      <xdr:nvSpPr>
        <xdr:cNvPr id="6" name="Textfeld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713944" y="622765"/>
          <a:ext cx="3719511" cy="27061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52DF7D-7686-43E2-B6E9-16EBFBD46FA4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Million tonnes of carbon dioxide equivalents / Index: 2015 = 100</a:t>
          </a:fld>
          <a:endParaRPr lang="de-DE" sz="105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850270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1914</xdr:colOff>
      <xdr:row>1</xdr:row>
      <xdr:rowOff>11766</xdr:rowOff>
    </xdr:from>
    <xdr:to>
      <xdr:col>13</xdr:col>
      <xdr:colOff>124395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220989" y="268941"/>
          <a:ext cx="676140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1914</xdr:colOff>
      <xdr:row>19</xdr:row>
      <xdr:rowOff>17933</xdr:rowOff>
    </xdr:from>
    <xdr:to>
      <xdr:col>13</xdr:col>
      <xdr:colOff>124395</xdr:colOff>
      <xdr:row>19</xdr:row>
      <xdr:rowOff>17933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220989" y="4980458"/>
          <a:ext cx="676140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1914</xdr:colOff>
      <xdr:row>18</xdr:row>
      <xdr:rowOff>691480</xdr:rowOff>
    </xdr:from>
    <xdr:to>
      <xdr:col>13</xdr:col>
      <xdr:colOff>124395</xdr:colOff>
      <xdr:row>18</xdr:row>
      <xdr:rowOff>691480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220989" y="4549105"/>
          <a:ext cx="6761406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850268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077522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>
          <a:off x="1102618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1140076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850270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85026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1077522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>
          <a:off x="1102618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1140076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7327</xdr:colOff>
      <xdr:row>18</xdr:row>
      <xdr:rowOff>769327</xdr:rowOff>
    </xdr:from>
    <xdr:to>
      <xdr:col>24</xdr:col>
      <xdr:colOff>167822</xdr:colOff>
      <xdr:row>19</xdr:row>
      <xdr:rowOff>2093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8264769" y="4659923"/>
          <a:ext cx="5787572" cy="339132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Kästen werden nicht automatisch aktualisiert.</a:t>
          </a:r>
        </a:p>
      </xdr:txBody>
    </xdr:sp>
    <xdr:clientData/>
  </xdr:twoCellAnchor>
  <xdr:twoCellAnchor>
    <xdr:from>
      <xdr:col>1</xdr:col>
      <xdr:colOff>255671</xdr:colOff>
      <xdr:row>18</xdr:row>
      <xdr:rowOff>270710</xdr:rowOff>
    </xdr:from>
    <xdr:to>
      <xdr:col>2</xdr:col>
      <xdr:colOff>39688</xdr:colOff>
      <xdr:row>18</xdr:row>
      <xdr:rowOff>373061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/>
      </xdr:nvSpPr>
      <xdr:spPr>
        <a:xfrm>
          <a:off x="476250" y="4140868"/>
          <a:ext cx="165017" cy="102351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AB224"/>
  <sheetViews>
    <sheetView topLeftCell="G1" workbookViewId="0">
      <selection activeCell="AC4" sqref="AC4"/>
    </sheetView>
  </sheetViews>
  <sheetFormatPr baseColWidth="10" defaultRowHeight="12.75"/>
  <cols>
    <col min="2" max="2" width="11.42578125" customWidth="1"/>
    <col min="3" max="3" width="54.140625" customWidth="1"/>
    <col min="26" max="26" width="11.7109375" style="95" customWidth="1"/>
  </cols>
  <sheetData>
    <row r="1" spans="1:28" ht="23.25">
      <c r="A1" s="81" t="s">
        <v>182</v>
      </c>
      <c r="B1" s="36"/>
      <c r="C1" s="36"/>
      <c r="D1" s="37"/>
      <c r="E1" s="38"/>
      <c r="F1" s="38"/>
      <c r="G1" s="38"/>
      <c r="H1" s="37"/>
      <c r="I1" s="37"/>
      <c r="J1" s="35"/>
      <c r="K1" s="36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Z1" s="94"/>
    </row>
    <row r="2" spans="1:28" ht="19.5">
      <c r="A2" s="39" t="s">
        <v>10</v>
      </c>
      <c r="B2" s="36"/>
      <c r="C2" s="36"/>
      <c r="D2" s="37"/>
      <c r="E2" s="38"/>
      <c r="F2" s="38"/>
      <c r="G2" s="38"/>
      <c r="H2" s="37"/>
      <c r="I2" s="37"/>
      <c r="J2" s="40"/>
      <c r="K2" s="36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Z2" s="94"/>
    </row>
    <row r="3" spans="1:28" ht="15">
      <c r="A3" s="34"/>
      <c r="B3" s="34"/>
      <c r="C3" s="41"/>
      <c r="D3" s="72"/>
      <c r="E3" s="34"/>
      <c r="F3" s="34"/>
      <c r="G3" s="73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8" ht="14.25">
      <c r="A4" s="74" t="s">
        <v>11</v>
      </c>
      <c r="B4" s="75" t="s">
        <v>12</v>
      </c>
      <c r="C4" s="76" t="s">
        <v>13</v>
      </c>
      <c r="D4" s="42">
        <v>1995</v>
      </c>
      <c r="E4" s="42">
        <v>1996</v>
      </c>
      <c r="F4" s="42">
        <v>1997</v>
      </c>
      <c r="G4" s="42">
        <v>1998</v>
      </c>
      <c r="H4" s="42">
        <v>1999</v>
      </c>
      <c r="I4" s="42">
        <v>2000</v>
      </c>
      <c r="J4" s="42">
        <v>2001</v>
      </c>
      <c r="K4" s="42">
        <v>2002</v>
      </c>
      <c r="L4" s="42">
        <v>2003</v>
      </c>
      <c r="M4" s="42">
        <v>2004</v>
      </c>
      <c r="N4" s="42">
        <v>2005</v>
      </c>
      <c r="O4" s="42">
        <v>2006</v>
      </c>
      <c r="P4" s="42">
        <v>2007</v>
      </c>
      <c r="Q4" s="42">
        <v>2008</v>
      </c>
      <c r="R4" s="42">
        <v>2009</v>
      </c>
      <c r="S4" s="43">
        <v>2010</v>
      </c>
      <c r="T4" s="43">
        <v>2011</v>
      </c>
      <c r="U4" s="43">
        <v>2012</v>
      </c>
      <c r="V4" s="77">
        <v>2013</v>
      </c>
      <c r="W4" s="90">
        <v>2014</v>
      </c>
      <c r="X4" s="105" t="s">
        <v>179</v>
      </c>
      <c r="Y4" s="105" t="s">
        <v>180</v>
      </c>
      <c r="Z4" s="105" t="s">
        <v>173</v>
      </c>
      <c r="AA4" s="106" t="s">
        <v>181</v>
      </c>
      <c r="AB4" s="106">
        <v>2019</v>
      </c>
    </row>
    <row r="5" spans="1:28">
      <c r="A5" s="44">
        <v>1</v>
      </c>
      <c r="B5" s="45" t="s">
        <v>14</v>
      </c>
      <c r="C5" s="46" t="s">
        <v>15</v>
      </c>
      <c r="D5" s="47">
        <v>80292.857104408482</v>
      </c>
      <c r="E5" s="47">
        <v>81112.887751782037</v>
      </c>
      <c r="F5" s="47">
        <v>78952.361843616061</v>
      </c>
      <c r="G5" s="47">
        <v>78417.440328003751</v>
      </c>
      <c r="H5" s="47">
        <v>79335.868810161614</v>
      </c>
      <c r="I5" s="82">
        <v>77913.152968891067</v>
      </c>
      <c r="J5" s="82">
        <v>77794.768424585112</v>
      </c>
      <c r="K5" s="82">
        <v>75412.584647750002</v>
      </c>
      <c r="L5" s="82">
        <v>74235.410513308278</v>
      </c>
      <c r="M5" s="82">
        <v>74152.480545755403</v>
      </c>
      <c r="N5" s="82">
        <v>73632.758009878424</v>
      </c>
      <c r="O5" s="82">
        <v>72822.62934505775</v>
      </c>
      <c r="P5" s="82">
        <v>71984.333962451114</v>
      </c>
      <c r="Q5" s="82">
        <v>75072.202884997532</v>
      </c>
      <c r="R5" s="82">
        <v>74514.549398157949</v>
      </c>
      <c r="S5" s="82">
        <v>75836.393308045474</v>
      </c>
      <c r="T5" s="82">
        <v>77784.738051758453</v>
      </c>
      <c r="U5" s="82">
        <v>81270.173680217602</v>
      </c>
      <c r="V5" s="82">
        <v>82990.606303753462</v>
      </c>
      <c r="W5" s="91">
        <v>81201.723778628831</v>
      </c>
      <c r="X5" s="107">
        <v>79597.349896571206</v>
      </c>
      <c r="Y5" s="107">
        <v>78059.755570397087</v>
      </c>
      <c r="Z5" s="107">
        <v>78308.514925611977</v>
      </c>
      <c r="AA5" s="107">
        <v>75208.427154300167</v>
      </c>
      <c r="AB5" s="109">
        <v>72667.954682467884</v>
      </c>
    </row>
    <row r="6" spans="1:28">
      <c r="A6" s="44">
        <v>2</v>
      </c>
      <c r="B6" s="45" t="s">
        <v>16</v>
      </c>
      <c r="C6" s="48" t="s">
        <v>17</v>
      </c>
      <c r="D6" s="47">
        <v>79768.09643715978</v>
      </c>
      <c r="E6" s="47">
        <v>80603.323442909576</v>
      </c>
      <c r="F6" s="47">
        <v>78448.934516530629</v>
      </c>
      <c r="G6" s="47">
        <v>77923.825350210347</v>
      </c>
      <c r="H6" s="47">
        <v>78779.896950716546</v>
      </c>
      <c r="I6" s="82">
        <v>77448.867785638751</v>
      </c>
      <c r="J6" s="82">
        <v>77341.049054518604</v>
      </c>
      <c r="K6" s="82">
        <v>74966.185222409229</v>
      </c>
      <c r="L6" s="82">
        <v>73758.446964552393</v>
      </c>
      <c r="M6" s="82">
        <v>73666.176117307899</v>
      </c>
      <c r="N6" s="82">
        <v>73103.934733023721</v>
      </c>
      <c r="O6" s="82">
        <v>72285.785882325377</v>
      </c>
      <c r="P6" s="82">
        <v>71413.066273355624</v>
      </c>
      <c r="Q6" s="82">
        <v>74510.141084472067</v>
      </c>
      <c r="R6" s="82">
        <v>74016.027993244919</v>
      </c>
      <c r="S6" s="82">
        <v>75343.782437061309</v>
      </c>
      <c r="T6" s="82">
        <v>77302.683706190292</v>
      </c>
      <c r="U6" s="82">
        <v>80861.8963160649</v>
      </c>
      <c r="V6" s="82">
        <v>82579.021729900051</v>
      </c>
      <c r="W6" s="91">
        <v>80740.746202803319</v>
      </c>
      <c r="X6" s="107">
        <v>79170.638690144289</v>
      </c>
      <c r="Y6" s="107">
        <v>77602.681413432991</v>
      </c>
      <c r="Z6" s="107">
        <v>77804.769713365473</v>
      </c>
      <c r="AA6" s="107">
        <v>74622.298088289826</v>
      </c>
      <c r="AB6" s="109">
        <v>72123.444602092612</v>
      </c>
    </row>
    <row r="7" spans="1:28">
      <c r="A7" s="44">
        <v>3</v>
      </c>
      <c r="B7" s="45" t="s">
        <v>18</v>
      </c>
      <c r="C7" s="48" t="s">
        <v>19</v>
      </c>
      <c r="D7" s="47">
        <v>469.87373912154351</v>
      </c>
      <c r="E7" s="47">
        <v>455.2456393394815</v>
      </c>
      <c r="F7" s="47">
        <v>450.94101760679064</v>
      </c>
      <c r="G7" s="47">
        <v>441.19768529277013</v>
      </c>
      <c r="H7" s="47">
        <v>503.24161749933927</v>
      </c>
      <c r="I7" s="82">
        <v>411.00585800758159</v>
      </c>
      <c r="J7" s="82">
        <v>400.83057475482468</v>
      </c>
      <c r="K7" s="82">
        <v>394.02281601578767</v>
      </c>
      <c r="L7" s="82">
        <v>424.25882798215201</v>
      </c>
      <c r="M7" s="82">
        <v>431.89814342562346</v>
      </c>
      <c r="N7" s="82">
        <v>474.17714216758787</v>
      </c>
      <c r="O7" s="82">
        <v>483.41239147250559</v>
      </c>
      <c r="P7" s="82">
        <v>515.29369670221831</v>
      </c>
      <c r="Q7" s="82">
        <v>505.43161017183166</v>
      </c>
      <c r="R7" s="82">
        <v>439.33120175699736</v>
      </c>
      <c r="S7" s="82">
        <v>434.67925699431919</v>
      </c>
      <c r="T7" s="82">
        <v>430.21327478554798</v>
      </c>
      <c r="U7" s="82">
        <v>357.40681766902543</v>
      </c>
      <c r="V7" s="82">
        <v>360.93174560527507</v>
      </c>
      <c r="W7" s="91">
        <v>408.42591534927385</v>
      </c>
      <c r="X7" s="107">
        <v>365.73085957020578</v>
      </c>
      <c r="Y7" s="107">
        <v>353.5841129611581</v>
      </c>
      <c r="Z7" s="107">
        <v>408.46294557327741</v>
      </c>
      <c r="AA7" s="107">
        <v>397.08767077101055</v>
      </c>
      <c r="AB7" s="109">
        <v>500.9120150105224</v>
      </c>
    </row>
    <row r="8" spans="1:28">
      <c r="A8" s="44">
        <v>4</v>
      </c>
      <c r="B8" s="45" t="s">
        <v>20</v>
      </c>
      <c r="C8" s="48" t="s">
        <v>21</v>
      </c>
      <c r="D8" s="47">
        <v>54.886928127164509</v>
      </c>
      <c r="E8" s="47">
        <v>54.318669532977722</v>
      </c>
      <c r="F8" s="47">
        <v>52.486309478645339</v>
      </c>
      <c r="G8" s="47">
        <v>52.417292500622509</v>
      </c>
      <c r="H8" s="47">
        <v>52.73024194572119</v>
      </c>
      <c r="I8" s="82">
        <v>53.279325244736299</v>
      </c>
      <c r="J8" s="82">
        <v>52.888795311683218</v>
      </c>
      <c r="K8" s="82">
        <v>52.376609324982546</v>
      </c>
      <c r="L8" s="82">
        <v>52.704720773741293</v>
      </c>
      <c r="M8" s="82">
        <v>54.406285021872641</v>
      </c>
      <c r="N8" s="82">
        <v>54.646134687101224</v>
      </c>
      <c r="O8" s="82">
        <v>53.431071259863856</v>
      </c>
      <c r="P8" s="82">
        <v>55.973992393267203</v>
      </c>
      <c r="Q8" s="82">
        <v>56.630190353631299</v>
      </c>
      <c r="R8" s="82">
        <v>59.190203156037761</v>
      </c>
      <c r="S8" s="82">
        <v>57.931613989847115</v>
      </c>
      <c r="T8" s="82">
        <v>51.841070782614757</v>
      </c>
      <c r="U8" s="82">
        <v>50.870546483679966</v>
      </c>
      <c r="V8" s="82">
        <v>50.652828248123477</v>
      </c>
      <c r="W8" s="91">
        <v>52.551660476239917</v>
      </c>
      <c r="X8" s="107">
        <v>60.980346856711932</v>
      </c>
      <c r="Y8" s="107">
        <v>103.49004400291932</v>
      </c>
      <c r="Z8" s="107">
        <v>95.282266673217336</v>
      </c>
      <c r="AA8" s="107">
        <v>189.04139523934117</v>
      </c>
      <c r="AB8" s="109">
        <v>43.598065364756152</v>
      </c>
    </row>
    <row r="9" spans="1:28">
      <c r="A9" s="44">
        <v>5</v>
      </c>
      <c r="B9" s="45" t="s">
        <v>22</v>
      </c>
      <c r="C9" s="49" t="s">
        <v>23</v>
      </c>
      <c r="D9" s="47">
        <v>30017.122482729454</v>
      </c>
      <c r="E9" s="47">
        <v>28705.893963451697</v>
      </c>
      <c r="F9" s="47">
        <v>27740.877620038496</v>
      </c>
      <c r="G9" s="47">
        <v>24065.44867843969</v>
      </c>
      <c r="H9" s="47">
        <v>24808.686811015799</v>
      </c>
      <c r="I9" s="82">
        <v>23676.203835715543</v>
      </c>
      <c r="J9" s="82">
        <v>21429.657724722707</v>
      </c>
      <c r="K9" s="82">
        <v>20430.945224615745</v>
      </c>
      <c r="L9" s="82">
        <v>18577.758905360224</v>
      </c>
      <c r="M9" s="82">
        <v>18745.354050179143</v>
      </c>
      <c r="N9" s="82">
        <v>15711.293371549726</v>
      </c>
      <c r="O9" s="82">
        <v>14260.84666764443</v>
      </c>
      <c r="P9" s="82">
        <v>12559.481739164847</v>
      </c>
      <c r="Q9" s="82">
        <v>12590.002304227459</v>
      </c>
      <c r="R9" s="82">
        <v>10887.216462603028</v>
      </c>
      <c r="S9" s="82">
        <v>10873.399029107512</v>
      </c>
      <c r="T9" s="82">
        <v>12493.865546980442</v>
      </c>
      <c r="U9" s="82">
        <v>10917.011919431045</v>
      </c>
      <c r="V9" s="82">
        <v>10697.057176811533</v>
      </c>
      <c r="W9" s="91">
        <v>5993.5361825758227</v>
      </c>
      <c r="X9" s="107">
        <v>5926.7460270335323</v>
      </c>
      <c r="Y9" s="107">
        <v>5328.1170940910515</v>
      </c>
      <c r="Z9" s="107">
        <v>5038.2819440967114</v>
      </c>
      <c r="AA9" s="107">
        <v>4156.358784104048</v>
      </c>
      <c r="AB9" s="109">
        <v>3013.5529266247277</v>
      </c>
    </row>
    <row r="10" spans="1:28">
      <c r="A10" s="44">
        <v>6</v>
      </c>
      <c r="B10" s="45" t="s">
        <v>24</v>
      </c>
      <c r="C10" s="50" t="s">
        <v>25</v>
      </c>
      <c r="D10" s="47">
        <v>25086.06065847935</v>
      </c>
      <c r="E10" s="47">
        <v>23712.26303007342</v>
      </c>
      <c r="F10" s="47">
        <v>23123.756066025213</v>
      </c>
      <c r="G10" s="47">
        <v>19487.231459497161</v>
      </c>
      <c r="H10" s="47">
        <v>20067.530630142006</v>
      </c>
      <c r="I10" s="82">
        <v>19328.941262033863</v>
      </c>
      <c r="J10" s="82">
        <v>17033.470260025373</v>
      </c>
      <c r="K10" s="82">
        <v>16273.19410372602</v>
      </c>
      <c r="L10" s="82">
        <v>15145.527811854403</v>
      </c>
      <c r="M10" s="82">
        <v>13237.886554951654</v>
      </c>
      <c r="N10" s="82">
        <v>10960.473013812763</v>
      </c>
      <c r="O10" s="82">
        <v>9635.8189903133261</v>
      </c>
      <c r="P10" s="82">
        <v>8341.9961696601968</v>
      </c>
      <c r="Q10" s="82">
        <v>8141.7980723303544</v>
      </c>
      <c r="R10" s="82">
        <v>6849.5087479875601</v>
      </c>
      <c r="S10" s="82">
        <v>7054.7559544896658</v>
      </c>
      <c r="T10" s="82">
        <v>8649.9227583005559</v>
      </c>
      <c r="U10" s="82">
        <v>7182.6689970723755</v>
      </c>
      <c r="V10" s="82">
        <v>6496.0165586571738</v>
      </c>
      <c r="W10" s="91">
        <v>3594.5459672050461</v>
      </c>
      <c r="X10" s="107">
        <v>3832.7399416566336</v>
      </c>
      <c r="Y10" s="107">
        <v>3243.7889981840358</v>
      </c>
      <c r="Z10" s="107">
        <v>3209.6114894162952</v>
      </c>
      <c r="AA10" s="107">
        <v>2315.1086615472736</v>
      </c>
      <c r="AB10" s="109">
        <v>785.97865233849416</v>
      </c>
    </row>
    <row r="11" spans="1:28">
      <c r="A11" s="44">
        <v>7</v>
      </c>
      <c r="B11" s="45" t="s">
        <v>26</v>
      </c>
      <c r="C11" s="48" t="s">
        <v>27</v>
      </c>
      <c r="D11" s="47">
        <v>3163.2615525216579</v>
      </c>
      <c r="E11" s="47">
        <v>3582.1291546197708</v>
      </c>
      <c r="F11" s="47">
        <v>3430.0942319083611</v>
      </c>
      <c r="G11" s="47">
        <v>3390.2074061321105</v>
      </c>
      <c r="H11" s="47">
        <v>3474.4573245129159</v>
      </c>
      <c r="I11" s="82">
        <v>3228.6973443907605</v>
      </c>
      <c r="J11" s="82">
        <v>3177.1019451141997</v>
      </c>
      <c r="K11" s="82">
        <v>3028.7406491422503</v>
      </c>
      <c r="L11" s="82">
        <v>2485.6698966479912</v>
      </c>
      <c r="M11" s="82">
        <v>3847.7641712084369</v>
      </c>
      <c r="N11" s="82">
        <v>3726.3050230505546</v>
      </c>
      <c r="O11" s="82">
        <v>3707.8291427261315</v>
      </c>
      <c r="P11" s="82">
        <v>3306.1283503433319</v>
      </c>
      <c r="Q11" s="82">
        <v>3305.2447907224109</v>
      </c>
      <c r="R11" s="82">
        <v>3168.1064920239419</v>
      </c>
      <c r="S11" s="82">
        <v>2963.8049043256747</v>
      </c>
      <c r="T11" s="82">
        <v>3076.378833544974</v>
      </c>
      <c r="U11" s="82">
        <v>3053.6946197743423</v>
      </c>
      <c r="V11" s="82">
        <v>3436.4934101879885</v>
      </c>
      <c r="W11" s="91">
        <v>1665.6380147528446</v>
      </c>
      <c r="X11" s="107">
        <v>1180.5090775878807</v>
      </c>
      <c r="Y11" s="107">
        <v>1117.9967178525101</v>
      </c>
      <c r="Z11" s="107">
        <v>1051.2344183486885</v>
      </c>
      <c r="AA11" s="107">
        <v>997.06494289842965</v>
      </c>
      <c r="AB11" s="109">
        <v>1258.4657971490919</v>
      </c>
    </row>
    <row r="12" spans="1:28">
      <c r="A12" s="44">
        <v>8</v>
      </c>
      <c r="B12" s="45" t="s">
        <v>28</v>
      </c>
      <c r="C12" s="48" t="s">
        <v>29</v>
      </c>
      <c r="D12" s="47">
        <v>1767.8002717284467</v>
      </c>
      <c r="E12" s="47">
        <v>1411.5017787585043</v>
      </c>
      <c r="F12" s="47">
        <v>1187.0273221049229</v>
      </c>
      <c r="G12" s="47">
        <v>1188.0098128104191</v>
      </c>
      <c r="H12" s="47">
        <v>1266.6988563608809</v>
      </c>
      <c r="I12" s="82">
        <v>1118.5652292909217</v>
      </c>
      <c r="J12" s="82">
        <v>1219.0855195831371</v>
      </c>
      <c r="K12" s="82">
        <v>1129.0104717474744</v>
      </c>
      <c r="L12" s="82">
        <v>946.56119685783051</v>
      </c>
      <c r="M12" s="82">
        <v>1659.7033240190517</v>
      </c>
      <c r="N12" s="82">
        <v>1024.5153346864074</v>
      </c>
      <c r="O12" s="82">
        <v>917.19853460497177</v>
      </c>
      <c r="P12" s="82">
        <v>911.35721916131831</v>
      </c>
      <c r="Q12" s="82">
        <v>1142.9594411746939</v>
      </c>
      <c r="R12" s="82">
        <v>869.60122259152615</v>
      </c>
      <c r="S12" s="82">
        <v>854.83817029217141</v>
      </c>
      <c r="T12" s="82">
        <v>767.56395513491248</v>
      </c>
      <c r="U12" s="82">
        <v>680.64830258432642</v>
      </c>
      <c r="V12" s="82">
        <v>764.54720796637071</v>
      </c>
      <c r="W12" s="91">
        <v>733.352200617932</v>
      </c>
      <c r="X12" s="107">
        <v>913.4970077890174</v>
      </c>
      <c r="Y12" s="107">
        <v>966.33137805450531</v>
      </c>
      <c r="Z12" s="107">
        <v>777.43603633172756</v>
      </c>
      <c r="AA12" s="107">
        <v>844.18517965834394</v>
      </c>
      <c r="AB12" s="109">
        <v>969.10847713714202</v>
      </c>
    </row>
    <row r="13" spans="1:28">
      <c r="A13" s="44">
        <v>9</v>
      </c>
      <c r="B13" s="45" t="s">
        <v>30</v>
      </c>
      <c r="C13" s="51" t="s">
        <v>31</v>
      </c>
      <c r="D13" s="47">
        <v>238353.82465993112</v>
      </c>
      <c r="E13" s="47">
        <v>232721.93858604209</v>
      </c>
      <c r="F13" s="47">
        <v>230229.87838061131</v>
      </c>
      <c r="G13" s="47">
        <v>211062.67855180544</v>
      </c>
      <c r="H13" s="47">
        <v>200501.14329664473</v>
      </c>
      <c r="I13" s="82">
        <v>203522.44163006177</v>
      </c>
      <c r="J13" s="82">
        <v>195674.33974089831</v>
      </c>
      <c r="K13" s="82">
        <v>190299.5041038779</v>
      </c>
      <c r="L13" s="82">
        <v>193195.76604515107</v>
      </c>
      <c r="M13" s="82">
        <v>195850.16132435764</v>
      </c>
      <c r="N13" s="82">
        <v>189916.40155411651</v>
      </c>
      <c r="O13" s="82">
        <v>192705.99472178155</v>
      </c>
      <c r="P13" s="82">
        <v>198362.75194970611</v>
      </c>
      <c r="Q13" s="82">
        <v>196377.18250272257</v>
      </c>
      <c r="R13" s="82">
        <v>175432.14218002811</v>
      </c>
      <c r="S13" s="82">
        <v>184623.01525066636</v>
      </c>
      <c r="T13" s="82">
        <v>183652.19216772655</v>
      </c>
      <c r="U13" s="82">
        <v>176278.12062664601</v>
      </c>
      <c r="V13" s="82">
        <v>179082.41292581317</v>
      </c>
      <c r="W13" s="91">
        <v>175211.76491178476</v>
      </c>
      <c r="X13" s="107">
        <v>184622.44414059122</v>
      </c>
      <c r="Y13" s="107">
        <v>186931.4573679032</v>
      </c>
      <c r="Z13" s="107">
        <v>189731.65071186257</v>
      </c>
      <c r="AA13" s="107">
        <v>187406.3877543103</v>
      </c>
      <c r="AB13" s="109">
        <v>182104.90885544036</v>
      </c>
    </row>
    <row r="14" spans="1:28">
      <c r="A14" s="44">
        <v>10</v>
      </c>
      <c r="B14" s="45" t="s">
        <v>32</v>
      </c>
      <c r="C14" s="48" t="s">
        <v>33</v>
      </c>
      <c r="D14" s="47">
        <v>11624.293641634353</v>
      </c>
      <c r="E14" s="47">
        <v>11872.349925932551</v>
      </c>
      <c r="F14" s="47">
        <v>11391.100020562717</v>
      </c>
      <c r="G14" s="47">
        <v>11378.373430120992</v>
      </c>
      <c r="H14" s="47">
        <v>11154.171336513209</v>
      </c>
      <c r="I14" s="82">
        <v>10674.355413395182</v>
      </c>
      <c r="J14" s="82">
        <v>11030.997250801925</v>
      </c>
      <c r="K14" s="82">
        <v>10596.765743316748</v>
      </c>
      <c r="L14" s="82">
        <v>10401.665340167881</v>
      </c>
      <c r="M14" s="82">
        <v>10199.958232909457</v>
      </c>
      <c r="N14" s="82">
        <v>9589.8517955866046</v>
      </c>
      <c r="O14" s="82">
        <v>10203.065870873103</v>
      </c>
      <c r="P14" s="82">
        <v>10048.506862149783</v>
      </c>
      <c r="Q14" s="82">
        <v>9321.0418194015783</v>
      </c>
      <c r="R14" s="82">
        <v>9252.0089007596816</v>
      </c>
      <c r="S14" s="82">
        <v>9968.9405984311088</v>
      </c>
      <c r="T14" s="82">
        <v>9173.9063862430648</v>
      </c>
      <c r="U14" s="82">
        <v>9266.1459339274606</v>
      </c>
      <c r="V14" s="82">
        <v>9380.9180758850562</v>
      </c>
      <c r="W14" s="91">
        <v>9254.4055937872872</v>
      </c>
      <c r="X14" s="107">
        <v>9749.6673977355094</v>
      </c>
      <c r="Y14" s="107">
        <v>9978.8301607305366</v>
      </c>
      <c r="Z14" s="107">
        <v>10035.36557217619</v>
      </c>
      <c r="AA14" s="107">
        <v>10562.069609644635</v>
      </c>
      <c r="AB14" s="109">
        <v>9943.7673996639187</v>
      </c>
    </row>
    <row r="15" spans="1:28">
      <c r="A15" s="44">
        <v>11</v>
      </c>
      <c r="B15" s="45" t="s">
        <v>34</v>
      </c>
      <c r="C15" s="48" t="s">
        <v>35</v>
      </c>
      <c r="D15" s="47">
        <v>2496.2758108137245</v>
      </c>
      <c r="E15" s="47">
        <v>2474.4259383532144</v>
      </c>
      <c r="F15" s="47">
        <v>2303.1889055428746</v>
      </c>
      <c r="G15" s="47">
        <v>2167.7881208051149</v>
      </c>
      <c r="H15" s="47">
        <v>1918.1794595792012</v>
      </c>
      <c r="I15" s="82">
        <v>1818.469322585069</v>
      </c>
      <c r="J15" s="82">
        <v>1777.5774414694388</v>
      </c>
      <c r="K15" s="82">
        <v>1547.7378809513864</v>
      </c>
      <c r="L15" s="82">
        <v>1827.9115784290252</v>
      </c>
      <c r="M15" s="82">
        <v>1575.1516375126187</v>
      </c>
      <c r="N15" s="82">
        <v>1580.6967609942392</v>
      </c>
      <c r="O15" s="82">
        <v>1351.3574665913152</v>
      </c>
      <c r="P15" s="82">
        <v>1330.5096062593793</v>
      </c>
      <c r="Q15" s="82">
        <v>1074.3448540324575</v>
      </c>
      <c r="R15" s="82">
        <v>902.49500443651232</v>
      </c>
      <c r="S15" s="82">
        <v>883.83774461657026</v>
      </c>
      <c r="T15" s="82">
        <v>826.35127199594274</v>
      </c>
      <c r="U15" s="82">
        <v>805.0417438366751</v>
      </c>
      <c r="V15" s="82">
        <v>776.8037717170547</v>
      </c>
      <c r="W15" s="91">
        <v>788.9164237078827</v>
      </c>
      <c r="X15" s="107">
        <v>865.51417478636745</v>
      </c>
      <c r="Y15" s="107">
        <v>866.23283705412689</v>
      </c>
      <c r="Z15" s="107">
        <v>795.6716194989383</v>
      </c>
      <c r="AA15" s="107">
        <v>996.17120640909889</v>
      </c>
      <c r="AB15" s="109">
        <v>805.72161724501109</v>
      </c>
    </row>
    <row r="16" spans="1:28">
      <c r="A16" s="44">
        <v>12</v>
      </c>
      <c r="B16" s="45" t="s">
        <v>36</v>
      </c>
      <c r="C16" s="48" t="s">
        <v>37</v>
      </c>
      <c r="D16" s="47">
        <v>1773.1314702956956</v>
      </c>
      <c r="E16" s="47">
        <v>1717.8396289714065</v>
      </c>
      <c r="F16" s="47">
        <v>1537.2785620489174</v>
      </c>
      <c r="G16" s="47">
        <v>1654.1626856816426</v>
      </c>
      <c r="H16" s="47">
        <v>1642.062814423427</v>
      </c>
      <c r="I16" s="82">
        <v>1713.1912472573015</v>
      </c>
      <c r="J16" s="82">
        <v>1737.6167753765772</v>
      </c>
      <c r="K16" s="82">
        <v>1500.6614017713016</v>
      </c>
      <c r="L16" s="82">
        <v>2815.3409610553736</v>
      </c>
      <c r="M16" s="82">
        <v>3585.4067559346527</v>
      </c>
      <c r="N16" s="82">
        <v>3597.5181217103564</v>
      </c>
      <c r="O16" s="82">
        <v>3053.0179721536942</v>
      </c>
      <c r="P16" s="82">
        <v>3178.9624347708682</v>
      </c>
      <c r="Q16" s="82">
        <v>3326.6999126242745</v>
      </c>
      <c r="R16" s="82">
        <v>3653.0758581724263</v>
      </c>
      <c r="S16" s="82">
        <v>4105.411083699968</v>
      </c>
      <c r="T16" s="82">
        <v>5911.8421213660949</v>
      </c>
      <c r="U16" s="82">
        <v>4187.9578535509208</v>
      </c>
      <c r="V16" s="82">
        <v>4274.0883153360255</v>
      </c>
      <c r="W16" s="91">
        <v>6514.9214563097967</v>
      </c>
      <c r="X16" s="107">
        <v>7041.2067810455073</v>
      </c>
      <c r="Y16" s="107">
        <v>7863.3285987838008</v>
      </c>
      <c r="Z16" s="107">
        <v>7414.7523387788851</v>
      </c>
      <c r="AA16" s="107">
        <v>7469.1686294611463</v>
      </c>
      <c r="AB16" s="109">
        <v>6781.8075069371571</v>
      </c>
    </row>
    <row r="17" spans="1:28">
      <c r="A17" s="44">
        <v>13</v>
      </c>
      <c r="B17" s="45" t="s">
        <v>38</v>
      </c>
      <c r="C17" s="48" t="s">
        <v>39</v>
      </c>
      <c r="D17" s="47">
        <v>8370.1257398580092</v>
      </c>
      <c r="E17" s="47">
        <v>8119.1454937999333</v>
      </c>
      <c r="F17" s="47">
        <v>8178.8697819598656</v>
      </c>
      <c r="G17" s="47">
        <v>7479.0352096205543</v>
      </c>
      <c r="H17" s="47">
        <v>8099.2899387849147</v>
      </c>
      <c r="I17" s="82">
        <v>8064.4092136567606</v>
      </c>
      <c r="J17" s="82">
        <v>7783.5076063228653</v>
      </c>
      <c r="K17" s="82">
        <v>7636.7845789830581</v>
      </c>
      <c r="L17" s="82">
        <v>8442.9026060537053</v>
      </c>
      <c r="M17" s="82">
        <v>8113.746071096517</v>
      </c>
      <c r="N17" s="82">
        <v>14855.582575306211</v>
      </c>
      <c r="O17" s="82">
        <v>10396.661720969392</v>
      </c>
      <c r="P17" s="82">
        <v>10667.943030804634</v>
      </c>
      <c r="Q17" s="82">
        <v>10095.839289153791</v>
      </c>
      <c r="R17" s="82">
        <v>9359.5875062936739</v>
      </c>
      <c r="S17" s="82">
        <v>10436.898013882834</v>
      </c>
      <c r="T17" s="82">
        <v>9155.3792807864811</v>
      </c>
      <c r="U17" s="82">
        <v>8448.4208860118142</v>
      </c>
      <c r="V17" s="82">
        <v>8677.1923641075482</v>
      </c>
      <c r="W17" s="91">
        <v>9743.1325543147486</v>
      </c>
      <c r="X17" s="107">
        <v>11914.653885982909</v>
      </c>
      <c r="Y17" s="107">
        <v>11580.853540743312</v>
      </c>
      <c r="Z17" s="107">
        <v>10861.72970129541</v>
      </c>
      <c r="AA17" s="107">
        <v>10749.676477481451</v>
      </c>
      <c r="AB17" s="109">
        <v>9876.0386363876351</v>
      </c>
    </row>
    <row r="18" spans="1:28">
      <c r="A18" s="44">
        <v>14</v>
      </c>
      <c r="B18" s="45" t="s">
        <v>40</v>
      </c>
      <c r="C18" s="48" t="s">
        <v>41</v>
      </c>
      <c r="D18" s="47">
        <v>702.20558421658836</v>
      </c>
      <c r="E18" s="47">
        <v>757.22211779718043</v>
      </c>
      <c r="F18" s="47">
        <v>711.8530882054547</v>
      </c>
      <c r="G18" s="47">
        <v>743.04035995639492</v>
      </c>
      <c r="H18" s="47">
        <v>770.96383495334396</v>
      </c>
      <c r="I18" s="82">
        <v>843.9864471351749</v>
      </c>
      <c r="J18" s="82">
        <v>911.37795720391466</v>
      </c>
      <c r="K18" s="82">
        <v>883.77213987646746</v>
      </c>
      <c r="L18" s="82">
        <v>832.88298088562215</v>
      </c>
      <c r="M18" s="82">
        <v>842.4955643484584</v>
      </c>
      <c r="N18" s="82">
        <v>819.08329156032744</v>
      </c>
      <c r="O18" s="82">
        <v>1014.7323794967335</v>
      </c>
      <c r="P18" s="82">
        <v>996.93921484643624</v>
      </c>
      <c r="Q18" s="82">
        <v>1026.6831118847904</v>
      </c>
      <c r="R18" s="82">
        <v>896.7238850078337</v>
      </c>
      <c r="S18" s="82">
        <v>920.07737300871088</v>
      </c>
      <c r="T18" s="82">
        <v>841.54986901720224</v>
      </c>
      <c r="U18" s="82">
        <v>880.37678334740224</v>
      </c>
      <c r="V18" s="82">
        <v>877.45480211392623</v>
      </c>
      <c r="W18" s="91">
        <v>784.48532904573335</v>
      </c>
      <c r="X18" s="107">
        <v>830.97288954705459</v>
      </c>
      <c r="Y18" s="107">
        <v>837.42582700140883</v>
      </c>
      <c r="Z18" s="107">
        <v>777.00329030014893</v>
      </c>
      <c r="AA18" s="107">
        <v>649.01636931571443</v>
      </c>
      <c r="AB18" s="109">
        <v>607.44051943673742</v>
      </c>
    </row>
    <row r="19" spans="1:28">
      <c r="A19" s="44">
        <v>15</v>
      </c>
      <c r="B19" s="45" t="s">
        <v>42</v>
      </c>
      <c r="C19" s="48" t="s">
        <v>43</v>
      </c>
      <c r="D19" s="47">
        <v>26770.643914012493</v>
      </c>
      <c r="E19" s="47">
        <v>26689.476579219176</v>
      </c>
      <c r="F19" s="47">
        <v>25320.921754321702</v>
      </c>
      <c r="G19" s="47">
        <v>25721.009884942105</v>
      </c>
      <c r="H19" s="47">
        <v>23694.613010482291</v>
      </c>
      <c r="I19" s="82">
        <v>25172.153988803868</v>
      </c>
      <c r="J19" s="82">
        <v>24548.399426988304</v>
      </c>
      <c r="K19" s="82">
        <v>24670.85202383974</v>
      </c>
      <c r="L19" s="82">
        <v>24516.102313929383</v>
      </c>
      <c r="M19" s="82">
        <v>24125.053594902958</v>
      </c>
      <c r="N19" s="82">
        <v>26814.109159912721</v>
      </c>
      <c r="O19" s="82">
        <v>26049.857774945725</v>
      </c>
      <c r="P19" s="82">
        <v>25029.377030133739</v>
      </c>
      <c r="Q19" s="82">
        <v>24874.722448248456</v>
      </c>
      <c r="R19" s="82">
        <v>24006.79447502995</v>
      </c>
      <c r="S19" s="82">
        <v>23493.868655092665</v>
      </c>
      <c r="T19" s="82">
        <v>22992.494211283662</v>
      </c>
      <c r="U19" s="82">
        <v>22649.164049626401</v>
      </c>
      <c r="V19" s="82">
        <v>22314.700763230347</v>
      </c>
      <c r="W19" s="91">
        <v>21956.081342002588</v>
      </c>
      <c r="X19" s="107">
        <v>24785.955415970955</v>
      </c>
      <c r="Y19" s="107">
        <v>25743.014238400716</v>
      </c>
      <c r="Z19" s="107">
        <v>26344.565196892541</v>
      </c>
      <c r="AA19" s="107">
        <v>25019.81926066296</v>
      </c>
      <c r="AB19" s="109">
        <v>27073.61491338077</v>
      </c>
    </row>
    <row r="20" spans="1:28">
      <c r="A20" s="44">
        <v>16</v>
      </c>
      <c r="B20" s="45" t="s">
        <v>44</v>
      </c>
      <c r="C20" s="52" t="s">
        <v>45</v>
      </c>
      <c r="D20" s="47">
        <v>8489.528334229577</v>
      </c>
      <c r="E20" s="47">
        <v>7988.4261510709875</v>
      </c>
      <c r="F20" s="47">
        <v>7621.432791705849</v>
      </c>
      <c r="G20" s="47">
        <v>7034.3061428936344</v>
      </c>
      <c r="H20" s="47">
        <v>5740.9455438434625</v>
      </c>
      <c r="I20" s="82">
        <v>6283.6409772811676</v>
      </c>
      <c r="J20" s="82">
        <v>6129.859811796332</v>
      </c>
      <c r="K20" s="82">
        <v>6185.8156447268502</v>
      </c>
      <c r="L20" s="82">
        <v>5265.8979522398076</v>
      </c>
      <c r="M20" s="82">
        <v>4223.1820496088731</v>
      </c>
      <c r="N20" s="82">
        <v>4102.6642069061572</v>
      </c>
      <c r="O20" s="82">
        <v>4133.7212227538821</v>
      </c>
      <c r="P20" s="82">
        <v>4118.9110484480871</v>
      </c>
      <c r="Q20" s="82">
        <v>4107.7804981761665</v>
      </c>
      <c r="R20" s="82">
        <v>3270.3971118416407</v>
      </c>
      <c r="S20" s="82">
        <v>4116.2666686403054</v>
      </c>
      <c r="T20" s="82">
        <v>4672.9936504428988</v>
      </c>
      <c r="U20" s="82">
        <v>4957.8255556951317</v>
      </c>
      <c r="V20" s="82">
        <v>5018.7666107742943</v>
      </c>
      <c r="W20" s="91">
        <v>4864.4093194952675</v>
      </c>
      <c r="X20" s="107">
        <v>4962.7811609174605</v>
      </c>
      <c r="Y20" s="107">
        <v>5202.3003808853537</v>
      </c>
      <c r="Z20" s="107">
        <v>5232.3883867282802</v>
      </c>
      <c r="AA20" s="107">
        <v>5132.9072790275804</v>
      </c>
      <c r="AB20" s="109">
        <v>4271.3620737078254</v>
      </c>
    </row>
    <row r="21" spans="1:28">
      <c r="A21" s="44">
        <v>17</v>
      </c>
      <c r="B21" s="45" t="s">
        <v>46</v>
      </c>
      <c r="C21" s="53" t="s">
        <v>47</v>
      </c>
      <c r="D21" s="47">
        <v>18281.115579782916</v>
      </c>
      <c r="E21" s="47">
        <v>18701.050428148188</v>
      </c>
      <c r="F21" s="47">
        <v>17699.488962615855</v>
      </c>
      <c r="G21" s="47">
        <v>18686.70374204847</v>
      </c>
      <c r="H21" s="47">
        <v>17953.667466638828</v>
      </c>
      <c r="I21" s="82">
        <v>18888.5130115227</v>
      </c>
      <c r="J21" s="82">
        <v>18418.53961519197</v>
      </c>
      <c r="K21" s="82">
        <v>18485.036379112891</v>
      </c>
      <c r="L21" s="82">
        <v>19250.204361689575</v>
      </c>
      <c r="M21" s="82">
        <v>19901.871545294085</v>
      </c>
      <c r="N21" s="82">
        <v>22711.444953006565</v>
      </c>
      <c r="O21" s="82">
        <v>21916.136552191841</v>
      </c>
      <c r="P21" s="82">
        <v>20910.465981685651</v>
      </c>
      <c r="Q21" s="82">
        <v>20766.941950072291</v>
      </c>
      <c r="R21" s="82">
        <v>20736.397363188309</v>
      </c>
      <c r="S21" s="82">
        <v>19377.601986452359</v>
      </c>
      <c r="T21" s="82">
        <v>18319.500560840763</v>
      </c>
      <c r="U21" s="82">
        <v>17691.338493931271</v>
      </c>
      <c r="V21" s="82">
        <v>17295.934152456051</v>
      </c>
      <c r="W21" s="91">
        <v>17091.672022507322</v>
      </c>
      <c r="X21" s="107">
        <v>19823.174255053487</v>
      </c>
      <c r="Y21" s="107">
        <v>20540.713857515362</v>
      </c>
      <c r="Z21" s="107">
        <v>21112.176810164266</v>
      </c>
      <c r="AA21" s="107">
        <v>19886.911981635381</v>
      </c>
      <c r="AB21" s="109">
        <v>22802.252839672947</v>
      </c>
    </row>
    <row r="22" spans="1:28">
      <c r="A22" s="44">
        <v>18</v>
      </c>
      <c r="B22" s="45" t="s">
        <v>48</v>
      </c>
      <c r="C22" s="48" t="s">
        <v>49</v>
      </c>
      <c r="D22" s="47">
        <v>58547.676299628743</v>
      </c>
      <c r="E22" s="47">
        <v>58476.700744412468</v>
      </c>
      <c r="F22" s="47">
        <v>55655.587705280937</v>
      </c>
      <c r="G22" s="47">
        <v>38092.139249856307</v>
      </c>
      <c r="H22" s="47">
        <v>34906.969566097541</v>
      </c>
      <c r="I22" s="82">
        <v>33109.153644291568</v>
      </c>
      <c r="J22" s="82">
        <v>34329.444318619237</v>
      </c>
      <c r="K22" s="82">
        <v>36173.241714960706</v>
      </c>
      <c r="L22" s="82">
        <v>33438.371072059526</v>
      </c>
      <c r="M22" s="82">
        <v>36112.621400937656</v>
      </c>
      <c r="N22" s="82">
        <v>30692.194605730725</v>
      </c>
      <c r="O22" s="82">
        <v>33932.902479323653</v>
      </c>
      <c r="P22" s="82">
        <v>38994.235135617855</v>
      </c>
      <c r="Q22" s="82">
        <v>39156.971059748998</v>
      </c>
      <c r="R22" s="82">
        <v>35973.974020244335</v>
      </c>
      <c r="S22" s="82">
        <v>32513.697710933757</v>
      </c>
      <c r="T22" s="82">
        <v>33228.425513526876</v>
      </c>
      <c r="U22" s="82">
        <v>32794.486013896145</v>
      </c>
      <c r="V22" s="82">
        <v>32319.901083917532</v>
      </c>
      <c r="W22" s="91">
        <v>27516.388797632186</v>
      </c>
      <c r="X22" s="107">
        <v>27969.491200817549</v>
      </c>
      <c r="Y22" s="107">
        <v>28748.097857874418</v>
      </c>
      <c r="Z22" s="107">
        <v>30509.935544518517</v>
      </c>
      <c r="AA22" s="107">
        <v>27568.603629976402</v>
      </c>
      <c r="AB22" s="109">
        <v>25072.753407701872</v>
      </c>
    </row>
    <row r="23" spans="1:28">
      <c r="A23" s="44">
        <v>19</v>
      </c>
      <c r="B23" s="45" t="s">
        <v>50</v>
      </c>
      <c r="C23" s="48" t="s">
        <v>51</v>
      </c>
      <c r="D23" s="47">
        <v>2343.6950931392348</v>
      </c>
      <c r="E23" s="47">
        <v>2407.5085507741605</v>
      </c>
      <c r="F23" s="47">
        <v>2374.3547188209086</v>
      </c>
      <c r="G23" s="47">
        <v>2968.4500006289577</v>
      </c>
      <c r="H23" s="47">
        <v>2856.1258986354237</v>
      </c>
      <c r="I23" s="82">
        <v>2896.6717576939423</v>
      </c>
      <c r="J23" s="82">
        <v>2979.6323271734113</v>
      </c>
      <c r="K23" s="82">
        <v>2132.5641764740653</v>
      </c>
      <c r="L23" s="82">
        <v>1302.7883456057605</v>
      </c>
      <c r="M23" s="82">
        <v>954.05813858415331</v>
      </c>
      <c r="N23" s="82">
        <v>836.16583734869027</v>
      </c>
      <c r="O23" s="82">
        <v>1345.2587076067125</v>
      </c>
      <c r="P23" s="82">
        <v>1733.7721649475577</v>
      </c>
      <c r="Q23" s="82">
        <v>2212.7744376773203</v>
      </c>
      <c r="R23" s="82">
        <v>1913.1005148242591</v>
      </c>
      <c r="S23" s="82">
        <v>1597.911973489478</v>
      </c>
      <c r="T23" s="82">
        <v>1298.1564945442574</v>
      </c>
      <c r="U23" s="82">
        <v>1172.8040610807839</v>
      </c>
      <c r="V23" s="82">
        <v>1228.6866371268807</v>
      </c>
      <c r="W23" s="91">
        <v>885.0446567652408</v>
      </c>
      <c r="X23" s="107">
        <v>1252.1247828726964</v>
      </c>
      <c r="Y23" s="107">
        <v>2085.00950836328</v>
      </c>
      <c r="Z23" s="107">
        <v>1127.9048288509578</v>
      </c>
      <c r="AA23" s="107">
        <v>1325.7244886967908</v>
      </c>
      <c r="AB23" s="109">
        <v>994.45469523632846</v>
      </c>
    </row>
    <row r="24" spans="1:28">
      <c r="A24" s="44">
        <v>20</v>
      </c>
      <c r="B24" s="45" t="s">
        <v>52</v>
      </c>
      <c r="C24" s="48" t="s">
        <v>53</v>
      </c>
      <c r="D24" s="47">
        <v>2421.3109295509516</v>
      </c>
      <c r="E24" s="47">
        <v>2425.8494800571375</v>
      </c>
      <c r="F24" s="47">
        <v>2246.8691706143504</v>
      </c>
      <c r="G24" s="47">
        <v>2284.946534042223</v>
      </c>
      <c r="H24" s="47">
        <v>2265.3667831778271</v>
      </c>
      <c r="I24" s="82">
        <v>2165.2507733198672</v>
      </c>
      <c r="J24" s="82">
        <v>2154.1268935288795</v>
      </c>
      <c r="K24" s="82">
        <v>2024.8750342133744</v>
      </c>
      <c r="L24" s="82">
        <v>2178.2176627982503</v>
      </c>
      <c r="M24" s="82">
        <v>2114.8753939030016</v>
      </c>
      <c r="N24" s="82">
        <v>2105.6550353475586</v>
      </c>
      <c r="O24" s="82">
        <v>2173.6573242230688</v>
      </c>
      <c r="P24" s="82">
        <v>2079.8557423792499</v>
      </c>
      <c r="Q24" s="82">
        <v>2176.7927654041237</v>
      </c>
      <c r="R24" s="82">
        <v>1981.1274139088869</v>
      </c>
      <c r="S24" s="82">
        <v>2394.2810779741458</v>
      </c>
      <c r="T24" s="82">
        <v>1937.7409131556469</v>
      </c>
      <c r="U24" s="82">
        <v>1920.0261194349112</v>
      </c>
      <c r="V24" s="82">
        <v>2119.755780112102</v>
      </c>
      <c r="W24" s="91">
        <v>1880.9663643673573</v>
      </c>
      <c r="X24" s="107">
        <v>3091.8586228134527</v>
      </c>
      <c r="Y24" s="107">
        <v>3136.8383676490521</v>
      </c>
      <c r="Z24" s="107">
        <v>3082.5259049743117</v>
      </c>
      <c r="AA24" s="107">
        <v>2966.0233632387349</v>
      </c>
      <c r="AB24" s="109">
        <v>2624.9304457331295</v>
      </c>
    </row>
    <row r="25" spans="1:28">
      <c r="A25" s="44">
        <v>21</v>
      </c>
      <c r="B25" s="45" t="s">
        <v>54</v>
      </c>
      <c r="C25" s="48" t="s">
        <v>55</v>
      </c>
      <c r="D25" s="47">
        <v>48280.517089251043</v>
      </c>
      <c r="E25" s="47">
        <v>45745.924510010183</v>
      </c>
      <c r="F25" s="47">
        <v>46335.468374783835</v>
      </c>
      <c r="G25" s="47">
        <v>45520.057316017759</v>
      </c>
      <c r="H25" s="47">
        <v>45179.594050117063</v>
      </c>
      <c r="I25" s="82">
        <v>44621.811653750687</v>
      </c>
      <c r="J25" s="82">
        <v>40590.337025313667</v>
      </c>
      <c r="K25" s="82">
        <v>38894.189060896861</v>
      </c>
      <c r="L25" s="82">
        <v>40580.645478150436</v>
      </c>
      <c r="M25" s="82">
        <v>41051.747565649355</v>
      </c>
      <c r="N25" s="82">
        <v>38532.72401724659</v>
      </c>
      <c r="O25" s="82">
        <v>39297.668042759746</v>
      </c>
      <c r="P25" s="82">
        <v>42855.331400998322</v>
      </c>
      <c r="Q25" s="82">
        <v>42745.105008172432</v>
      </c>
      <c r="R25" s="82">
        <v>38495.416464418144</v>
      </c>
      <c r="S25" s="82">
        <v>38976.976852302061</v>
      </c>
      <c r="T25" s="82">
        <v>40959.720921774882</v>
      </c>
      <c r="U25" s="82">
        <v>39574.097186809428</v>
      </c>
      <c r="V25" s="82">
        <v>39565.034969618471</v>
      </c>
      <c r="W25" s="91">
        <v>39700.166117016131</v>
      </c>
      <c r="X25" s="107">
        <v>39553.242741167465</v>
      </c>
      <c r="Y25" s="107">
        <v>39251.109541554128</v>
      </c>
      <c r="Z25" s="107">
        <v>39924.099542753611</v>
      </c>
      <c r="AA25" s="107">
        <v>39730.606956929318</v>
      </c>
      <c r="AB25" s="109">
        <v>41601.185554943528</v>
      </c>
    </row>
    <row r="26" spans="1:28">
      <c r="A26" s="44">
        <v>22</v>
      </c>
      <c r="B26" s="45" t="s">
        <v>56</v>
      </c>
      <c r="C26" s="53" t="s">
        <v>57</v>
      </c>
      <c r="D26" s="47">
        <v>5960.9032138615921</v>
      </c>
      <c r="E26" s="47">
        <v>5819.2745559217174</v>
      </c>
      <c r="F26" s="47">
        <v>5896.9827677041776</v>
      </c>
      <c r="G26" s="47">
        <v>5930.3075258117306</v>
      </c>
      <c r="H26" s="47">
        <v>5652.2616309312898</v>
      </c>
      <c r="I26" s="82">
        <v>5676.3983980693174</v>
      </c>
      <c r="J26" s="82">
        <v>5522.2759330921808</v>
      </c>
      <c r="K26" s="82">
        <v>5414.0457120189867</v>
      </c>
      <c r="L26" s="82">
        <v>5471.6831591541122</v>
      </c>
      <c r="M26" s="82">
        <v>5143.8056423512553</v>
      </c>
      <c r="N26" s="82">
        <v>4951.9256122542229</v>
      </c>
      <c r="O26" s="82">
        <v>4688.6324596143859</v>
      </c>
      <c r="P26" s="82">
        <v>5000.9685920037509</v>
      </c>
      <c r="Q26" s="82">
        <v>5334.7225391100919</v>
      </c>
      <c r="R26" s="82">
        <v>4718.2011781039573</v>
      </c>
      <c r="S26" s="82">
        <v>4926.2033396917841</v>
      </c>
      <c r="T26" s="82">
        <v>5109.0077266744547</v>
      </c>
      <c r="U26" s="82">
        <v>4609.7721621663977</v>
      </c>
      <c r="V26" s="82">
        <v>4904.5741584140151</v>
      </c>
      <c r="W26" s="91">
        <v>4875.2680457563638</v>
      </c>
      <c r="X26" s="107">
        <v>5005.5673859441022</v>
      </c>
      <c r="Y26" s="107">
        <v>4954.5667564455771</v>
      </c>
      <c r="Z26" s="107">
        <v>4830.9756549704343</v>
      </c>
      <c r="AA26" s="107">
        <v>4678.5207681480197</v>
      </c>
      <c r="AB26" s="109">
        <v>4001.6918705739631</v>
      </c>
    </row>
    <row r="27" spans="1:28">
      <c r="A27" s="44">
        <v>23</v>
      </c>
      <c r="B27" s="45" t="s">
        <v>58</v>
      </c>
      <c r="C27" s="53" t="s">
        <v>59</v>
      </c>
      <c r="D27" s="47">
        <v>42319.613875389448</v>
      </c>
      <c r="E27" s="47">
        <v>39926.649954088469</v>
      </c>
      <c r="F27" s="47">
        <v>40438.48560707966</v>
      </c>
      <c r="G27" s="47">
        <v>39589.749790206028</v>
      </c>
      <c r="H27" s="47">
        <v>39527.332419185776</v>
      </c>
      <c r="I27" s="82">
        <v>38945.413255681371</v>
      </c>
      <c r="J27" s="82">
        <v>35068.061092221484</v>
      </c>
      <c r="K27" s="82">
        <v>33480.143348877871</v>
      </c>
      <c r="L27" s="82">
        <v>35108.962318996324</v>
      </c>
      <c r="M27" s="82">
        <v>35907.941923298102</v>
      </c>
      <c r="N27" s="82">
        <v>33580.798404992369</v>
      </c>
      <c r="O27" s="82">
        <v>34609.035583145363</v>
      </c>
      <c r="P27" s="82">
        <v>37854.362808994571</v>
      </c>
      <c r="Q27" s="82">
        <v>37410.382469062337</v>
      </c>
      <c r="R27" s="82">
        <v>33777.215286314189</v>
      </c>
      <c r="S27" s="82">
        <v>34050.773512610278</v>
      </c>
      <c r="T27" s="82">
        <v>35850.713195100427</v>
      </c>
      <c r="U27" s="82">
        <v>34964.325024643033</v>
      </c>
      <c r="V27" s="82">
        <v>34660.460811204459</v>
      </c>
      <c r="W27" s="91">
        <v>34824.898071259769</v>
      </c>
      <c r="X27" s="107">
        <v>34547.675355223364</v>
      </c>
      <c r="Y27" s="107">
        <v>34296.542785108548</v>
      </c>
      <c r="Z27" s="107">
        <v>35093.123887783178</v>
      </c>
      <c r="AA27" s="107">
        <v>35052.086188781293</v>
      </c>
      <c r="AB27" s="109">
        <v>37599.493684369554</v>
      </c>
    </row>
    <row r="28" spans="1:28">
      <c r="A28" s="44">
        <v>24</v>
      </c>
      <c r="B28" s="45" t="s">
        <v>60</v>
      </c>
      <c r="C28" s="48" t="s">
        <v>61</v>
      </c>
      <c r="D28" s="47">
        <v>52467.20832259825</v>
      </c>
      <c r="E28" s="47">
        <v>49345.202589229535</v>
      </c>
      <c r="F28" s="47">
        <v>52609.158995052188</v>
      </c>
      <c r="G28" s="47">
        <v>51695.838950602796</v>
      </c>
      <c r="H28" s="47">
        <v>48692.903325917963</v>
      </c>
      <c r="I28" s="82">
        <v>54224.716144805854</v>
      </c>
      <c r="J28" s="82">
        <v>49480.85509362525</v>
      </c>
      <c r="K28" s="82">
        <v>47227.059253961837</v>
      </c>
      <c r="L28" s="82">
        <v>50016.721783234854</v>
      </c>
      <c r="M28" s="82">
        <v>50523.544250869061</v>
      </c>
      <c r="N28" s="82">
        <v>44652.578843051415</v>
      </c>
      <c r="O28" s="82">
        <v>46750.601490680892</v>
      </c>
      <c r="P28" s="82">
        <v>44685.881792476328</v>
      </c>
      <c r="Q28" s="82">
        <v>44207.428584318033</v>
      </c>
      <c r="R28" s="82">
        <v>33977.28425175741</v>
      </c>
      <c r="S28" s="82">
        <v>43458.840366806493</v>
      </c>
      <c r="T28" s="82">
        <v>41996.593201421289</v>
      </c>
      <c r="U28" s="82">
        <v>39369.858657425197</v>
      </c>
      <c r="V28" s="82">
        <v>41060.367435823457</v>
      </c>
      <c r="W28" s="91">
        <v>42096.866371014388</v>
      </c>
      <c r="X28" s="107">
        <v>42837.654693605175</v>
      </c>
      <c r="Y28" s="107">
        <v>41173.486778745013</v>
      </c>
      <c r="Z28" s="107">
        <v>44180.936000593043</v>
      </c>
      <c r="AA28" s="107">
        <v>45505.804575312497</v>
      </c>
      <c r="AB28" s="109">
        <v>42175.74946731206</v>
      </c>
    </row>
    <row r="29" spans="1:28">
      <c r="A29" s="44">
        <v>25</v>
      </c>
      <c r="B29" s="45" t="s">
        <v>62</v>
      </c>
      <c r="C29" s="53" t="s">
        <v>63</v>
      </c>
      <c r="D29" s="47">
        <v>44603.075692446364</v>
      </c>
      <c r="E29" s="47">
        <v>41912.698938849913</v>
      </c>
      <c r="F29" s="47">
        <v>45345.329667595426</v>
      </c>
      <c r="G29" s="47">
        <v>44155.830679872335</v>
      </c>
      <c r="H29" s="47">
        <v>41607.228826150684</v>
      </c>
      <c r="I29" s="82">
        <v>47658.818995769434</v>
      </c>
      <c r="J29" s="82">
        <v>42831.984477201629</v>
      </c>
      <c r="K29" s="82">
        <v>40550.077536093027</v>
      </c>
      <c r="L29" s="82">
        <v>43526.413505580342</v>
      </c>
      <c r="M29" s="82">
        <v>44119.978157178484</v>
      </c>
      <c r="N29" s="82">
        <v>38650.650872310754</v>
      </c>
      <c r="O29" s="82">
        <v>41022.447904031374</v>
      </c>
      <c r="P29" s="82">
        <v>38483.213263393474</v>
      </c>
      <c r="Q29" s="82">
        <v>37986.189133760272</v>
      </c>
      <c r="R29" s="82">
        <v>29365.181973414121</v>
      </c>
      <c r="S29" s="82">
        <v>37744.527932227567</v>
      </c>
      <c r="T29" s="82">
        <v>36094.181098750851</v>
      </c>
      <c r="U29" s="82">
        <v>33564.363143435243</v>
      </c>
      <c r="V29" s="82">
        <v>35271.540128171553</v>
      </c>
      <c r="W29" s="91">
        <v>37233.672362219309</v>
      </c>
      <c r="X29" s="107">
        <v>37696.813927927069</v>
      </c>
      <c r="Y29" s="107">
        <v>35960.727724959273</v>
      </c>
      <c r="Z29" s="107">
        <v>39078.159465505123</v>
      </c>
      <c r="AA29" s="107">
        <v>40398.757153454717</v>
      </c>
      <c r="AB29" s="109">
        <v>37206.516566081678</v>
      </c>
    </row>
    <row r="30" spans="1:28">
      <c r="A30" s="44">
        <v>26</v>
      </c>
      <c r="B30" s="45" t="s">
        <v>64</v>
      </c>
      <c r="C30" s="53" t="s">
        <v>65</v>
      </c>
      <c r="D30" s="47">
        <v>5965.6467384926054</v>
      </c>
      <c r="E30" s="47">
        <v>5814.4523154381513</v>
      </c>
      <c r="F30" s="47">
        <v>5626.4697962726314</v>
      </c>
      <c r="G30" s="47">
        <v>5852.1627411765767</v>
      </c>
      <c r="H30" s="47">
        <v>5413.9899454670121</v>
      </c>
      <c r="I30" s="82">
        <v>4766.2814239810823</v>
      </c>
      <c r="J30" s="82">
        <v>4945.0803112277172</v>
      </c>
      <c r="K30" s="82">
        <v>4989.7516849511485</v>
      </c>
      <c r="L30" s="82">
        <v>4777.9989119285883</v>
      </c>
      <c r="M30" s="82">
        <v>4923.688016138346</v>
      </c>
      <c r="N30" s="82">
        <v>3557.2270450220904</v>
      </c>
      <c r="O30" s="82">
        <v>4073.7289269792491</v>
      </c>
      <c r="P30" s="82">
        <v>4114.3605385959381</v>
      </c>
      <c r="Q30" s="82">
        <v>4435.4124181213419</v>
      </c>
      <c r="R30" s="82">
        <v>3186.0789029717389</v>
      </c>
      <c r="S30" s="82">
        <v>3712.2938309908754</v>
      </c>
      <c r="T30" s="82">
        <v>3840.8962826109523</v>
      </c>
      <c r="U30" s="82">
        <v>3852.8217975433663</v>
      </c>
      <c r="V30" s="82">
        <v>3845.513639615614</v>
      </c>
      <c r="W30" s="91">
        <v>3408.3625635425087</v>
      </c>
      <c r="X30" s="107">
        <v>3288.2523062979931</v>
      </c>
      <c r="Y30" s="107">
        <v>3272.8779529716489</v>
      </c>
      <c r="Z30" s="107">
        <v>3208.4749990822929</v>
      </c>
      <c r="AA30" s="107">
        <v>3218.1718317590016</v>
      </c>
      <c r="AB30" s="109">
        <v>3155.2450254846149</v>
      </c>
    </row>
    <row r="31" spans="1:28">
      <c r="A31" s="44">
        <v>27</v>
      </c>
      <c r="B31" s="45" t="s">
        <v>66</v>
      </c>
      <c r="C31" s="53" t="s">
        <v>67</v>
      </c>
      <c r="D31" s="47">
        <v>1898.4858916592764</v>
      </c>
      <c r="E31" s="47">
        <v>1618.0513349414691</v>
      </c>
      <c r="F31" s="47">
        <v>1637.3595311841379</v>
      </c>
      <c r="G31" s="47">
        <v>1687.8455295538834</v>
      </c>
      <c r="H31" s="47">
        <v>1671.6845543002612</v>
      </c>
      <c r="I31" s="82">
        <v>1799.615725055334</v>
      </c>
      <c r="J31" s="82">
        <v>1703.7903051959081</v>
      </c>
      <c r="K31" s="82">
        <v>1687.2300329176626</v>
      </c>
      <c r="L31" s="82">
        <v>1712.3093657259201</v>
      </c>
      <c r="M31" s="82">
        <v>1479.8780775522305</v>
      </c>
      <c r="N31" s="82">
        <v>2444.7009257185741</v>
      </c>
      <c r="O31" s="82">
        <v>1654.4246596702674</v>
      </c>
      <c r="P31" s="82">
        <v>2088.3079904869151</v>
      </c>
      <c r="Q31" s="82">
        <v>1785.8270324364223</v>
      </c>
      <c r="R31" s="82">
        <v>1426.0233753715531</v>
      </c>
      <c r="S31" s="82">
        <v>2002.0186035880461</v>
      </c>
      <c r="T31" s="82">
        <v>2061.5158200594892</v>
      </c>
      <c r="U31" s="82">
        <v>1952.673716446586</v>
      </c>
      <c r="V31" s="82">
        <v>1943.3136680362841</v>
      </c>
      <c r="W31" s="91">
        <v>1454.8314452525651</v>
      </c>
      <c r="X31" s="107">
        <v>1852.5884593801068</v>
      </c>
      <c r="Y31" s="107">
        <v>1939.8811008140892</v>
      </c>
      <c r="Z31" s="107">
        <v>1894.3015360056174</v>
      </c>
      <c r="AA31" s="107">
        <v>1888.875590098789</v>
      </c>
      <c r="AB31" s="109">
        <v>1813.9878757457579</v>
      </c>
    </row>
    <row r="32" spans="1:28">
      <c r="A32" s="44">
        <v>28</v>
      </c>
      <c r="B32" s="45" t="s">
        <v>68</v>
      </c>
      <c r="C32" s="48" t="s">
        <v>69</v>
      </c>
      <c r="D32" s="47">
        <v>5317.5408722688435</v>
      </c>
      <c r="E32" s="47">
        <v>5222.8474269739745</v>
      </c>
      <c r="F32" s="47">
        <v>5127.8247226067006</v>
      </c>
      <c r="G32" s="47">
        <v>5107.6214208006841</v>
      </c>
      <c r="H32" s="47">
        <v>4981.2127306313723</v>
      </c>
      <c r="I32" s="82">
        <v>4847.5385451568254</v>
      </c>
      <c r="J32" s="82">
        <v>4930.1609323185894</v>
      </c>
      <c r="K32" s="82">
        <v>4631.6604419403984</v>
      </c>
      <c r="L32" s="82">
        <v>4289.1140823088581</v>
      </c>
      <c r="M32" s="82">
        <v>4639.0199374417089</v>
      </c>
      <c r="N32" s="82">
        <v>4233.4524033554108</v>
      </c>
      <c r="O32" s="82">
        <v>5005.3884719415173</v>
      </c>
      <c r="P32" s="82">
        <v>4802.8560477770079</v>
      </c>
      <c r="Q32" s="82">
        <v>4812.7552471742156</v>
      </c>
      <c r="R32" s="82">
        <v>4771.7694974112283</v>
      </c>
      <c r="S32" s="82">
        <v>4529.8943242071518</v>
      </c>
      <c r="T32" s="82">
        <v>4506.4633573742349</v>
      </c>
      <c r="U32" s="82">
        <v>4401.6325332033157</v>
      </c>
      <c r="V32" s="82">
        <v>4779.4092290400476</v>
      </c>
      <c r="W32" s="91">
        <v>3362.9241980500024</v>
      </c>
      <c r="X32" s="107">
        <v>3582.5010885862439</v>
      </c>
      <c r="Y32" s="107">
        <v>3786.2255264999912</v>
      </c>
      <c r="Z32" s="107">
        <v>3648.4702659405616</v>
      </c>
      <c r="AA32" s="107">
        <v>3380.4732672060377</v>
      </c>
      <c r="AB32" s="109">
        <v>3289.2986493002363</v>
      </c>
    </row>
    <row r="33" spans="1:28">
      <c r="A33" s="44">
        <v>29</v>
      </c>
      <c r="B33" s="45" t="s">
        <v>70</v>
      </c>
      <c r="C33" s="50" t="s">
        <v>71</v>
      </c>
      <c r="D33" s="47">
        <v>3269.0522433260712</v>
      </c>
      <c r="E33" s="47">
        <v>3335.4218975973477</v>
      </c>
      <c r="F33" s="47">
        <v>3246.4876105829298</v>
      </c>
      <c r="G33" s="47">
        <v>3255.6688383767132</v>
      </c>
      <c r="H33" s="47">
        <v>3044.787362592906</v>
      </c>
      <c r="I33" s="82">
        <v>2949.4533534841999</v>
      </c>
      <c r="J33" s="82">
        <v>2953.9112675831502</v>
      </c>
      <c r="K33" s="82">
        <v>2659.6272151874755</v>
      </c>
      <c r="L33" s="82">
        <v>2434.3993201841272</v>
      </c>
      <c r="M33" s="82">
        <v>2295.8948817478877</v>
      </c>
      <c r="N33" s="82">
        <v>2073.0760582775274</v>
      </c>
      <c r="O33" s="82">
        <v>2043.5819597395039</v>
      </c>
      <c r="P33" s="82">
        <v>2064.0594936881735</v>
      </c>
      <c r="Q33" s="82">
        <v>1801.0978957376005</v>
      </c>
      <c r="R33" s="82">
        <v>1619.7891469270598</v>
      </c>
      <c r="S33" s="82">
        <v>1574.2100142532097</v>
      </c>
      <c r="T33" s="82">
        <v>1504.4654120153164</v>
      </c>
      <c r="U33" s="82">
        <v>1478.1602553153593</v>
      </c>
      <c r="V33" s="82">
        <v>1548.5542331405093</v>
      </c>
      <c r="W33" s="91">
        <v>1033.9664602636126</v>
      </c>
      <c r="X33" s="107">
        <v>1180.8770551282419</v>
      </c>
      <c r="Y33" s="107">
        <v>1248.1843479745164</v>
      </c>
      <c r="Z33" s="107">
        <v>1085.4267396316277</v>
      </c>
      <c r="AA33" s="107">
        <v>1089.4430110649412</v>
      </c>
      <c r="AB33" s="109">
        <v>1003.0312931151315</v>
      </c>
    </row>
    <row r="34" spans="1:28">
      <c r="A34" s="44">
        <v>30</v>
      </c>
      <c r="B34" s="45" t="s">
        <v>72</v>
      </c>
      <c r="C34" s="50" t="s">
        <v>73</v>
      </c>
      <c r="D34" s="47">
        <v>1445.1689418678893</v>
      </c>
      <c r="E34" s="47">
        <v>1209.3298261445088</v>
      </c>
      <c r="F34" s="47">
        <v>986.40871733612255</v>
      </c>
      <c r="G34" s="47">
        <v>1049.2584263708429</v>
      </c>
      <c r="H34" s="47">
        <v>928.24816988815928</v>
      </c>
      <c r="I34" s="82">
        <v>828.63594217482034</v>
      </c>
      <c r="J34" s="82">
        <v>826.56355525336096</v>
      </c>
      <c r="K34" s="82">
        <v>978.66903906291407</v>
      </c>
      <c r="L34" s="82">
        <v>1051.7456461854799</v>
      </c>
      <c r="M34" s="82">
        <v>837.37256667518079</v>
      </c>
      <c r="N34" s="82">
        <v>835.9786556159487</v>
      </c>
      <c r="O34" s="82">
        <v>997.28108068313713</v>
      </c>
      <c r="P34" s="82">
        <v>1111.0418818440708</v>
      </c>
      <c r="Q34" s="82">
        <v>916.32658179271152</v>
      </c>
      <c r="R34" s="82">
        <v>793.58463910721446</v>
      </c>
      <c r="S34" s="82">
        <v>972.62567458477929</v>
      </c>
      <c r="T34" s="82">
        <v>1024.7824142017826</v>
      </c>
      <c r="U34" s="82">
        <v>889.4319694814078</v>
      </c>
      <c r="V34" s="82">
        <v>1099.8400259410687</v>
      </c>
      <c r="W34" s="91">
        <v>1440.2149239169958</v>
      </c>
      <c r="X34" s="107">
        <v>951.80030584451015</v>
      </c>
      <c r="Y34" s="107">
        <v>1031.683453800719</v>
      </c>
      <c r="Z34" s="107">
        <v>927.07197531912004</v>
      </c>
      <c r="AA34" s="107">
        <v>917.80041999679088</v>
      </c>
      <c r="AB34" s="109">
        <v>889.11143814871434</v>
      </c>
    </row>
    <row r="35" spans="1:28">
      <c r="A35" s="44">
        <v>31</v>
      </c>
      <c r="B35" s="45" t="s">
        <v>74</v>
      </c>
      <c r="C35" s="48" t="s">
        <v>75</v>
      </c>
      <c r="D35" s="47">
        <v>4145.0679060096745</v>
      </c>
      <c r="E35" s="47">
        <v>4269.5554327942491</v>
      </c>
      <c r="F35" s="47">
        <v>3735.4569367496902</v>
      </c>
      <c r="G35" s="47">
        <v>3523.3182405108932</v>
      </c>
      <c r="H35" s="47">
        <v>3324.0546379377088</v>
      </c>
      <c r="I35" s="82">
        <v>3131.1675885520458</v>
      </c>
      <c r="J35" s="82">
        <v>3259.3077893956288</v>
      </c>
      <c r="K35" s="82">
        <v>3038.2083008088512</v>
      </c>
      <c r="L35" s="82">
        <v>3288.3287177406937</v>
      </c>
      <c r="M35" s="82">
        <v>3121.1680104505608</v>
      </c>
      <c r="N35" s="82">
        <v>3149.0202913673229</v>
      </c>
      <c r="O35" s="82">
        <v>3291.0919808615613</v>
      </c>
      <c r="P35" s="82">
        <v>3322.9104262449641</v>
      </c>
      <c r="Q35" s="82">
        <v>3190.664937533973</v>
      </c>
      <c r="R35" s="82">
        <v>2821.4647322341348</v>
      </c>
      <c r="S35" s="82">
        <v>3073.1157158521355</v>
      </c>
      <c r="T35" s="82">
        <v>2831.8638521590974</v>
      </c>
      <c r="U35" s="82">
        <v>2909.9005903582934</v>
      </c>
      <c r="V35" s="82">
        <v>3137.1576667011914</v>
      </c>
      <c r="W35" s="91">
        <v>2631.8945425003385</v>
      </c>
      <c r="X35" s="107">
        <v>2675.8168275619928</v>
      </c>
      <c r="Y35" s="107">
        <v>2736.1508024183445</v>
      </c>
      <c r="Z35" s="107">
        <v>2567.2326932209271</v>
      </c>
      <c r="AA35" s="107">
        <v>2563.74369982914</v>
      </c>
      <c r="AB35" s="109">
        <v>2558.6752001953791</v>
      </c>
    </row>
    <row r="36" spans="1:28">
      <c r="A36" s="44">
        <v>32</v>
      </c>
      <c r="B36" s="45" t="s">
        <v>76</v>
      </c>
      <c r="C36" s="48" t="s">
        <v>77</v>
      </c>
      <c r="D36" s="47">
        <v>6445.3238949778097</v>
      </c>
      <c r="E36" s="47">
        <v>6760.5357399163458</v>
      </c>
      <c r="F36" s="47">
        <v>6720.0217484517816</v>
      </c>
      <c r="G36" s="47">
        <v>6850.3687496876792</v>
      </c>
      <c r="H36" s="47">
        <v>5477.1491527833359</v>
      </c>
      <c r="I36" s="82">
        <v>4887.2531132397162</v>
      </c>
      <c r="J36" s="82">
        <v>4526.1648848629629</v>
      </c>
      <c r="K36" s="82">
        <v>4023.3830347987341</v>
      </c>
      <c r="L36" s="82">
        <v>4088.0889485642169</v>
      </c>
      <c r="M36" s="82">
        <v>4249.8661934292249</v>
      </c>
      <c r="N36" s="82">
        <v>4077.1168200734483</v>
      </c>
      <c r="O36" s="82">
        <v>3933.5581464660086</v>
      </c>
      <c r="P36" s="82">
        <v>3901.3719984156992</v>
      </c>
      <c r="Q36" s="82">
        <v>3708.0980194086051</v>
      </c>
      <c r="R36" s="82">
        <v>3512.9523748275537</v>
      </c>
      <c r="S36" s="82">
        <v>3855.8600870304831</v>
      </c>
      <c r="T36" s="82">
        <v>3828.2280533980111</v>
      </c>
      <c r="U36" s="82">
        <v>3837.4984631272409</v>
      </c>
      <c r="V36" s="82">
        <v>4028.6322142435879</v>
      </c>
      <c r="W36" s="91">
        <v>3378.4429427400937</v>
      </c>
      <c r="X36" s="107">
        <v>3711.8883175325041</v>
      </c>
      <c r="Y36" s="107">
        <v>4319.8026174436254</v>
      </c>
      <c r="Z36" s="107">
        <v>4081.5300377294989</v>
      </c>
      <c r="AA36" s="107">
        <v>4440.0505384763292</v>
      </c>
      <c r="AB36" s="109">
        <v>4110.4431135274826</v>
      </c>
    </row>
    <row r="37" spans="1:28">
      <c r="A37" s="44">
        <v>33</v>
      </c>
      <c r="B37" s="45" t="s">
        <v>78</v>
      </c>
      <c r="C37" s="48" t="s">
        <v>79</v>
      </c>
      <c r="D37" s="47">
        <v>874.02935281527027</v>
      </c>
      <c r="E37" s="47">
        <v>900.9743927774731</v>
      </c>
      <c r="F37" s="47">
        <v>801.18708108651833</v>
      </c>
      <c r="G37" s="47">
        <v>660.62823711214503</v>
      </c>
      <c r="H37" s="47">
        <v>652.91816026178174</v>
      </c>
      <c r="I37" s="82">
        <v>636.0706213768384</v>
      </c>
      <c r="J37" s="82">
        <v>650.16106752646886</v>
      </c>
      <c r="K37" s="82">
        <v>652.06878453962088</v>
      </c>
      <c r="L37" s="82">
        <v>627.04008248459502</v>
      </c>
      <c r="M37" s="82">
        <v>608.33174950827322</v>
      </c>
      <c r="N37" s="82">
        <v>589.40214721417965</v>
      </c>
      <c r="O37" s="82">
        <v>711.28797640120558</v>
      </c>
      <c r="P37" s="82">
        <v>521.72669825079231</v>
      </c>
      <c r="Q37" s="82">
        <v>464.74955675769434</v>
      </c>
      <c r="R37" s="82">
        <v>511.23195333102416</v>
      </c>
      <c r="S37" s="82">
        <v>683.51405974271688</v>
      </c>
      <c r="T37" s="82">
        <v>553.99175837703649</v>
      </c>
      <c r="U37" s="82">
        <v>575.95526945390486</v>
      </c>
      <c r="V37" s="82">
        <v>651.53904399332316</v>
      </c>
      <c r="W37" s="91">
        <v>642.68789825145348</v>
      </c>
      <c r="X37" s="107">
        <v>545.9153163985111</v>
      </c>
      <c r="Y37" s="107">
        <v>562.82201276022488</v>
      </c>
      <c r="Z37" s="107">
        <v>408.02454899904535</v>
      </c>
      <c r="AA37" s="107">
        <v>444.28864939178402</v>
      </c>
      <c r="AB37" s="109">
        <v>427.14119160322855</v>
      </c>
    </row>
    <row r="38" spans="1:28">
      <c r="A38" s="44">
        <v>34</v>
      </c>
      <c r="B38" s="45" t="s">
        <v>80</v>
      </c>
      <c r="C38" s="48" t="s">
        <v>81</v>
      </c>
      <c r="D38" s="47">
        <v>889.71793574540857</v>
      </c>
      <c r="E38" s="47">
        <v>834.39298637791262</v>
      </c>
      <c r="F38" s="47">
        <v>793.66310139827829</v>
      </c>
      <c r="G38" s="47">
        <v>744.00417354098352</v>
      </c>
      <c r="H38" s="47">
        <v>731.21006388437763</v>
      </c>
      <c r="I38" s="82">
        <v>766.0319620350997</v>
      </c>
      <c r="J38" s="82">
        <v>1014.9820525730432</v>
      </c>
      <c r="K38" s="82">
        <v>868.57364656815116</v>
      </c>
      <c r="L38" s="82">
        <v>905.02744236109845</v>
      </c>
      <c r="M38" s="82">
        <v>739.08579296418088</v>
      </c>
      <c r="N38" s="82">
        <v>724.29458776181923</v>
      </c>
      <c r="O38" s="82">
        <v>979.14961094450041</v>
      </c>
      <c r="P38" s="82">
        <v>872.91516787986745</v>
      </c>
      <c r="Q38" s="82">
        <v>901.00781294583408</v>
      </c>
      <c r="R38" s="82">
        <v>666.9149036549137</v>
      </c>
      <c r="S38" s="82">
        <v>833.35149385177908</v>
      </c>
      <c r="T38" s="82">
        <v>737.8981604127946</v>
      </c>
      <c r="U38" s="82">
        <v>769.55741977659375</v>
      </c>
      <c r="V38" s="82">
        <v>847.9721629853243</v>
      </c>
      <c r="W38" s="91">
        <v>1196.1401283883749</v>
      </c>
      <c r="X38" s="107">
        <v>1658.7409730957202</v>
      </c>
      <c r="Y38" s="107">
        <v>1694.7069962947498</v>
      </c>
      <c r="Z38" s="107">
        <v>1715.6967464575273</v>
      </c>
      <c r="AA38" s="107">
        <v>1785.456062859899</v>
      </c>
      <c r="AB38" s="109">
        <v>2007.6962105471421</v>
      </c>
    </row>
    <row r="39" spans="1:28">
      <c r="A39" s="44">
        <v>35</v>
      </c>
      <c r="B39" s="45" t="s">
        <v>82</v>
      </c>
      <c r="C39" s="48" t="s">
        <v>83</v>
      </c>
      <c r="D39" s="47">
        <v>170.83961792112743</v>
      </c>
      <c r="E39" s="47">
        <v>157.23532490336879</v>
      </c>
      <c r="F39" s="47">
        <v>154.17738520559169</v>
      </c>
      <c r="G39" s="47">
        <v>166.9687231306666</v>
      </c>
      <c r="H39" s="47">
        <v>181.3229999828622</v>
      </c>
      <c r="I39" s="82">
        <v>172.12089734697938</v>
      </c>
      <c r="J39" s="82">
        <v>189.2160749616711</v>
      </c>
      <c r="K39" s="82">
        <v>158.81063172622726</v>
      </c>
      <c r="L39" s="82">
        <v>158.47168295217389</v>
      </c>
      <c r="M39" s="82">
        <v>160.76358549273704</v>
      </c>
      <c r="N39" s="82">
        <v>157.90054665539145</v>
      </c>
      <c r="O39" s="82">
        <v>175.87426512010126</v>
      </c>
      <c r="P39" s="82">
        <v>164.55582022139367</v>
      </c>
      <c r="Q39" s="82">
        <v>364.07916070570388</v>
      </c>
      <c r="R39" s="82">
        <v>322.84663768183248</v>
      </c>
      <c r="S39" s="82">
        <v>349.70243090633642</v>
      </c>
      <c r="T39" s="82">
        <v>342.33897467285533</v>
      </c>
      <c r="U39" s="82">
        <v>347.60483698272702</v>
      </c>
      <c r="V39" s="82">
        <v>394.40435077970386</v>
      </c>
      <c r="W39" s="91">
        <v>404.11881171055785</v>
      </c>
      <c r="X39" s="107">
        <v>422.56167009887554</v>
      </c>
      <c r="Y39" s="107">
        <v>287.65435381124075</v>
      </c>
      <c r="Z39" s="107">
        <v>243.7081639317116</v>
      </c>
      <c r="AA39" s="107">
        <v>242.44753835665409</v>
      </c>
      <c r="AB39" s="109">
        <v>262.047595024928</v>
      </c>
    </row>
    <row r="40" spans="1:28">
      <c r="A40" s="44">
        <v>36</v>
      </c>
      <c r="B40" s="45" t="s">
        <v>84</v>
      </c>
      <c r="C40" s="51" t="s">
        <v>85</v>
      </c>
      <c r="D40" s="47">
        <v>379114.15608756786</v>
      </c>
      <c r="E40" s="47">
        <v>380918.08819677966</v>
      </c>
      <c r="F40" s="47">
        <v>366441.7068718826</v>
      </c>
      <c r="G40" s="47">
        <v>371782.35732520878</v>
      </c>
      <c r="H40" s="47">
        <v>360994.42185169185</v>
      </c>
      <c r="I40" s="82">
        <v>370308.37325428118</v>
      </c>
      <c r="J40" s="82">
        <v>380096.03234453959</v>
      </c>
      <c r="K40" s="82">
        <v>383236.37806171668</v>
      </c>
      <c r="L40" s="82">
        <v>403258.72034251771</v>
      </c>
      <c r="M40" s="82">
        <v>399595.88968622632</v>
      </c>
      <c r="N40" s="82">
        <v>400368.09240880236</v>
      </c>
      <c r="O40" s="82">
        <v>411958.69840002264</v>
      </c>
      <c r="P40" s="82">
        <v>431118.93286725873</v>
      </c>
      <c r="Q40" s="82">
        <v>415580.06335643848</v>
      </c>
      <c r="R40" s="82">
        <v>390424.25190765952</v>
      </c>
      <c r="S40" s="82">
        <v>414198.29244220967</v>
      </c>
      <c r="T40" s="82">
        <v>415758.61830392928</v>
      </c>
      <c r="U40" s="82">
        <v>414857.15861455968</v>
      </c>
      <c r="V40" s="82">
        <v>416378.29164181661</v>
      </c>
      <c r="W40" s="91">
        <v>409139.26724660612</v>
      </c>
      <c r="X40" s="107">
        <v>396847.20189712831</v>
      </c>
      <c r="Y40" s="107">
        <v>395927.45275648503</v>
      </c>
      <c r="Z40" s="107">
        <v>373381.64300231641</v>
      </c>
      <c r="AA40" s="107">
        <v>355184.9953096924</v>
      </c>
      <c r="AB40" s="109">
        <v>307104.64652313606</v>
      </c>
    </row>
    <row r="41" spans="1:28">
      <c r="A41" s="44">
        <v>37</v>
      </c>
      <c r="B41" s="45" t="s">
        <v>86</v>
      </c>
      <c r="C41" s="48" t="s">
        <v>87</v>
      </c>
      <c r="D41" s="47">
        <v>373973.1043500558</v>
      </c>
      <c r="E41" s="47">
        <v>375990.45652120863</v>
      </c>
      <c r="F41" s="47">
        <v>361846.55969187443</v>
      </c>
      <c r="G41" s="47">
        <v>367369.41561791423</v>
      </c>
      <c r="H41" s="47">
        <v>356959.93173542235</v>
      </c>
      <c r="I41" s="82">
        <v>366261.12080369442</v>
      </c>
      <c r="J41" s="82">
        <v>376385.38280474092</v>
      </c>
      <c r="K41" s="82">
        <v>379936.34110047843</v>
      </c>
      <c r="L41" s="82">
        <v>400274.91572564025</v>
      </c>
      <c r="M41" s="82">
        <v>396834.58505945024</v>
      </c>
      <c r="N41" s="82">
        <v>397737.99820397177</v>
      </c>
      <c r="O41" s="82">
        <v>409522.21635701408</v>
      </c>
      <c r="P41" s="82">
        <v>429095.23913467012</v>
      </c>
      <c r="Q41" s="82">
        <v>413642.04850092088</v>
      </c>
      <c r="R41" s="82">
        <v>388678.20905399701</v>
      </c>
      <c r="S41" s="82">
        <v>412616.26852046029</v>
      </c>
      <c r="T41" s="82">
        <v>414284.97381988447</v>
      </c>
      <c r="U41" s="82">
        <v>413334.511214678</v>
      </c>
      <c r="V41" s="82">
        <v>414829.04071959003</v>
      </c>
      <c r="W41" s="91">
        <v>405821.5932228138</v>
      </c>
      <c r="X41" s="107">
        <v>393561.88392744935</v>
      </c>
      <c r="Y41" s="107">
        <v>392586.54924898554</v>
      </c>
      <c r="Z41" s="107">
        <v>370073.13466407766</v>
      </c>
      <c r="AA41" s="107">
        <v>351980.76978673495</v>
      </c>
      <c r="AB41" s="109">
        <v>303913.94150917063</v>
      </c>
    </row>
    <row r="42" spans="1:28">
      <c r="A42" s="44">
        <v>38</v>
      </c>
      <c r="B42" s="45" t="s">
        <v>88</v>
      </c>
      <c r="C42" s="48" t="s">
        <v>89</v>
      </c>
      <c r="D42" s="47">
        <v>5141.0517375120789</v>
      </c>
      <c r="E42" s="47">
        <v>4927.6316755710268</v>
      </c>
      <c r="F42" s="47">
        <v>4595.1471800081863</v>
      </c>
      <c r="G42" s="47">
        <v>4412.941707294538</v>
      </c>
      <c r="H42" s="47">
        <v>4034.4901162694846</v>
      </c>
      <c r="I42" s="82">
        <v>4047.2524505867882</v>
      </c>
      <c r="J42" s="82">
        <v>3710.6495397986564</v>
      </c>
      <c r="K42" s="82">
        <v>3300.0369612382765</v>
      </c>
      <c r="L42" s="82">
        <v>2983.8046168774572</v>
      </c>
      <c r="M42" s="82">
        <v>2761.3046267761001</v>
      </c>
      <c r="N42" s="82">
        <v>2630.0942048305883</v>
      </c>
      <c r="O42" s="82">
        <v>2436.4820430085801</v>
      </c>
      <c r="P42" s="82">
        <v>2023.6937325885831</v>
      </c>
      <c r="Q42" s="82">
        <v>1938.0148555175922</v>
      </c>
      <c r="R42" s="82">
        <v>1746.042853662507</v>
      </c>
      <c r="S42" s="82">
        <v>1582.0239217494056</v>
      </c>
      <c r="T42" s="82">
        <v>1473.6444840448207</v>
      </c>
      <c r="U42" s="82">
        <v>1522.6473998816543</v>
      </c>
      <c r="V42" s="82">
        <v>1549.2509222265664</v>
      </c>
      <c r="W42" s="91">
        <v>3317.6740237923277</v>
      </c>
      <c r="X42" s="107">
        <v>3285.3179696789507</v>
      </c>
      <c r="Y42" s="107">
        <v>3340.9035074994604</v>
      </c>
      <c r="Z42" s="107">
        <v>3308.5083382388152</v>
      </c>
      <c r="AA42" s="107">
        <v>3204.2255229574785</v>
      </c>
      <c r="AB42" s="109">
        <v>3190.705013965417</v>
      </c>
    </row>
    <row r="43" spans="1:28">
      <c r="A43" s="44">
        <v>39</v>
      </c>
      <c r="B43" s="45" t="s">
        <v>90</v>
      </c>
      <c r="C43" s="51" t="s">
        <v>91</v>
      </c>
      <c r="D43" s="47">
        <v>46973.682465579339</v>
      </c>
      <c r="E43" s="47">
        <v>46755.71715792235</v>
      </c>
      <c r="F43" s="47">
        <v>44881.501526500506</v>
      </c>
      <c r="G43" s="47">
        <v>43943.099248846898</v>
      </c>
      <c r="H43" s="47">
        <v>42846.959213784285</v>
      </c>
      <c r="I43" s="82">
        <v>42399.881664713685</v>
      </c>
      <c r="J43" s="82">
        <v>42265.153926557934</v>
      </c>
      <c r="K43" s="82">
        <v>40882.613896784853</v>
      </c>
      <c r="L43" s="82">
        <v>37696.182205577577</v>
      </c>
      <c r="M43" s="82">
        <v>37345.486405054784</v>
      </c>
      <c r="N43" s="82">
        <v>36170.692477083991</v>
      </c>
      <c r="O43" s="82">
        <v>35415.070822880218</v>
      </c>
      <c r="P43" s="82">
        <v>34394.602789533754</v>
      </c>
      <c r="Q43" s="82">
        <v>32773.100897666984</v>
      </c>
      <c r="R43" s="82">
        <v>31513.754008940799</v>
      </c>
      <c r="S43" s="82">
        <v>30536.027574296528</v>
      </c>
      <c r="T43" s="82">
        <v>30162.640022795349</v>
      </c>
      <c r="U43" s="82">
        <v>29282.468870136705</v>
      </c>
      <c r="V43" s="82">
        <v>28571.318993258879</v>
      </c>
      <c r="W43" s="91">
        <v>31970.624122772799</v>
      </c>
      <c r="X43" s="107">
        <v>22606.471043425747</v>
      </c>
      <c r="Y43" s="107">
        <v>22592.237583177328</v>
      </c>
      <c r="Z43" s="107">
        <v>20285.573941884417</v>
      </c>
      <c r="AA43" s="107">
        <v>20217.369077837862</v>
      </c>
      <c r="AB43" s="109">
        <v>20303.515314692489</v>
      </c>
    </row>
    <row r="44" spans="1:28">
      <c r="A44" s="44">
        <v>40</v>
      </c>
      <c r="B44" s="45" t="s">
        <v>92</v>
      </c>
      <c r="C44" s="48" t="s">
        <v>93</v>
      </c>
      <c r="D44" s="47">
        <v>28.841737655521481</v>
      </c>
      <c r="E44" s="47">
        <v>29.64593823008402</v>
      </c>
      <c r="F44" s="47">
        <v>32.136175437283427</v>
      </c>
      <c r="G44" s="47">
        <v>35.524744394784094</v>
      </c>
      <c r="H44" s="47">
        <v>37.410233886281603</v>
      </c>
      <c r="I44" s="82">
        <v>36.027232313897713</v>
      </c>
      <c r="J44" s="82">
        <v>35.648751139259261</v>
      </c>
      <c r="K44" s="82">
        <v>39.622870897201629</v>
      </c>
      <c r="L44" s="82">
        <v>42.887708404573445</v>
      </c>
      <c r="M44" s="82">
        <v>41.750459381543628</v>
      </c>
      <c r="N44" s="82">
        <v>41.242409054843201</v>
      </c>
      <c r="O44" s="82">
        <v>40.626811632399992</v>
      </c>
      <c r="P44" s="82">
        <v>38.902325149170146</v>
      </c>
      <c r="Q44" s="82">
        <v>40.951209527902456</v>
      </c>
      <c r="R44" s="82">
        <v>85.161238398216156</v>
      </c>
      <c r="S44" s="82">
        <v>83.446460905325949</v>
      </c>
      <c r="T44" s="82">
        <v>77.70987408081362</v>
      </c>
      <c r="U44" s="82">
        <v>74.380620322343475</v>
      </c>
      <c r="V44" s="82">
        <v>76.882983756485345</v>
      </c>
      <c r="W44" s="91">
        <v>78.796346759321722</v>
      </c>
      <c r="X44" s="107">
        <v>92.454330129999647</v>
      </c>
      <c r="Y44" s="107">
        <v>92.858976121426593</v>
      </c>
      <c r="Z44" s="107">
        <v>71.003027543579975</v>
      </c>
      <c r="AA44" s="107">
        <v>71.675328019179034</v>
      </c>
      <c r="AB44" s="109">
        <v>79.347046626611657</v>
      </c>
    </row>
    <row r="45" spans="1:28">
      <c r="A45" s="44">
        <v>41</v>
      </c>
      <c r="B45" s="45" t="s">
        <v>94</v>
      </c>
      <c r="C45" s="48" t="s">
        <v>95</v>
      </c>
      <c r="D45" s="47">
        <v>46944.840727923816</v>
      </c>
      <c r="E45" s="47">
        <v>46726.071219692269</v>
      </c>
      <c r="F45" s="47">
        <v>44849.365351063221</v>
      </c>
      <c r="G45" s="47">
        <v>43907.574504452117</v>
      </c>
      <c r="H45" s="47">
        <v>42809.548979898005</v>
      </c>
      <c r="I45" s="82">
        <v>42363.854432399785</v>
      </c>
      <c r="J45" s="82">
        <v>42229.505175418672</v>
      </c>
      <c r="K45" s="82">
        <v>40842.991025887648</v>
      </c>
      <c r="L45" s="82">
        <v>37653.294497173003</v>
      </c>
      <c r="M45" s="82">
        <v>37303.735945673237</v>
      </c>
      <c r="N45" s="82">
        <v>36129.450068029146</v>
      </c>
      <c r="O45" s="82">
        <v>35374.444011247819</v>
      </c>
      <c r="P45" s="82">
        <v>34355.700464384587</v>
      </c>
      <c r="Q45" s="82">
        <v>32732.149688139078</v>
      </c>
      <c r="R45" s="82">
        <v>31428.592770542582</v>
      </c>
      <c r="S45" s="82">
        <v>30452.581113391203</v>
      </c>
      <c r="T45" s="82">
        <v>30084.930148714535</v>
      </c>
      <c r="U45" s="82">
        <v>29208.088249814362</v>
      </c>
      <c r="V45" s="82">
        <v>28494.436009502395</v>
      </c>
      <c r="W45" s="91">
        <v>31891.827776013477</v>
      </c>
      <c r="X45" s="107">
        <v>22514.016713295747</v>
      </c>
      <c r="Y45" s="107">
        <v>22499.3786070559</v>
      </c>
      <c r="Z45" s="107">
        <v>20214.570914340835</v>
      </c>
      <c r="AA45" s="107">
        <v>20145.693749818682</v>
      </c>
      <c r="AB45" s="109">
        <v>20224.168268065878</v>
      </c>
    </row>
    <row r="46" spans="1:28">
      <c r="A46" s="44">
        <v>42</v>
      </c>
      <c r="B46" s="45">
        <v>37</v>
      </c>
      <c r="C46" s="53" t="s">
        <v>96</v>
      </c>
      <c r="D46" s="47">
        <v>1679.6676204767232</v>
      </c>
      <c r="E46" s="47">
        <v>1547.3351632031809</v>
      </c>
      <c r="F46" s="47">
        <v>1430.5821419330823</v>
      </c>
      <c r="G46" s="47">
        <v>1340.902112106482</v>
      </c>
      <c r="H46" s="47">
        <v>1375.6810405739147</v>
      </c>
      <c r="I46" s="82">
        <v>1321.9505535546682</v>
      </c>
      <c r="J46" s="82">
        <v>1471.6827195137093</v>
      </c>
      <c r="K46" s="82">
        <v>1122.4090131150836</v>
      </c>
      <c r="L46" s="82">
        <v>1082.0839622290732</v>
      </c>
      <c r="M46" s="82">
        <v>1072.1475040045671</v>
      </c>
      <c r="N46" s="82">
        <v>1062.337661951133</v>
      </c>
      <c r="O46" s="82">
        <v>1118.687586848697</v>
      </c>
      <c r="P46" s="82">
        <v>1120.4097378765166</v>
      </c>
      <c r="Q46" s="82">
        <v>1132.0515115011985</v>
      </c>
      <c r="R46" s="82">
        <v>1073.9068091507843</v>
      </c>
      <c r="S46" s="82">
        <v>1058.0317518473385</v>
      </c>
      <c r="T46" s="82">
        <v>1029.2162887734464</v>
      </c>
      <c r="U46" s="82">
        <v>1014.8717812232153</v>
      </c>
      <c r="V46" s="82">
        <v>1020.7966383069308</v>
      </c>
      <c r="W46" s="91">
        <v>447.1771738663403</v>
      </c>
      <c r="X46" s="107">
        <v>1579.023751157785</v>
      </c>
      <c r="Y46" s="107">
        <v>1581.6794957344716</v>
      </c>
      <c r="Z46" s="107">
        <v>1228.5016038311646</v>
      </c>
      <c r="AA46" s="107">
        <v>1222.3465413403537</v>
      </c>
      <c r="AB46" s="109">
        <v>1204.9429445964915</v>
      </c>
    </row>
    <row r="47" spans="1:28">
      <c r="A47" s="44">
        <v>43</v>
      </c>
      <c r="B47" s="45" t="s">
        <v>97</v>
      </c>
      <c r="C47" s="53" t="s">
        <v>98</v>
      </c>
      <c r="D47" s="47">
        <v>45265.173107447095</v>
      </c>
      <c r="E47" s="47">
        <v>45178.736056489084</v>
      </c>
      <c r="F47" s="47">
        <v>43418.783209130139</v>
      </c>
      <c r="G47" s="47">
        <v>42566.672392345637</v>
      </c>
      <c r="H47" s="47">
        <v>41433.867939324089</v>
      </c>
      <c r="I47" s="82">
        <v>41041.903878845114</v>
      </c>
      <c r="J47" s="82">
        <v>40757.822455904963</v>
      </c>
      <c r="K47" s="82">
        <v>39720.582012772567</v>
      </c>
      <c r="L47" s="82">
        <v>36571.21053494393</v>
      </c>
      <c r="M47" s="82">
        <v>36231.588441668668</v>
      </c>
      <c r="N47" s="82">
        <v>35067.112406078013</v>
      </c>
      <c r="O47" s="82">
        <v>34255.756424399122</v>
      </c>
      <c r="P47" s="82">
        <v>33235.290726508072</v>
      </c>
      <c r="Q47" s="82">
        <v>31600.098176637879</v>
      </c>
      <c r="R47" s="82">
        <v>30354.685961391799</v>
      </c>
      <c r="S47" s="82">
        <v>29394.549361543865</v>
      </c>
      <c r="T47" s="82">
        <v>29055.71385994109</v>
      </c>
      <c r="U47" s="82">
        <v>28193.216468591148</v>
      </c>
      <c r="V47" s="82">
        <v>27473.639371195462</v>
      </c>
      <c r="W47" s="91">
        <v>31444.650602147136</v>
      </c>
      <c r="X47" s="107">
        <v>20934.99296213796</v>
      </c>
      <c r="Y47" s="107">
        <v>20917.699111321428</v>
      </c>
      <c r="Z47" s="107">
        <v>18986.069310509669</v>
      </c>
      <c r="AA47" s="107">
        <v>18923.347208478328</v>
      </c>
      <c r="AB47" s="109">
        <v>19019.225323469385</v>
      </c>
    </row>
    <row r="48" spans="1:28">
      <c r="A48" s="44">
        <v>44</v>
      </c>
      <c r="B48" s="45" t="s">
        <v>99</v>
      </c>
      <c r="C48" s="51" t="s">
        <v>100</v>
      </c>
      <c r="D48" s="47">
        <v>13926.373050412858</v>
      </c>
      <c r="E48" s="47">
        <v>14624.921808983983</v>
      </c>
      <c r="F48" s="47">
        <v>13538.396607847302</v>
      </c>
      <c r="G48" s="47">
        <v>13187.933311463094</v>
      </c>
      <c r="H48" s="47">
        <v>12855.206188712302</v>
      </c>
      <c r="I48" s="82">
        <v>12336.561946348145</v>
      </c>
      <c r="J48" s="82">
        <v>12404.845167086201</v>
      </c>
      <c r="K48" s="82">
        <v>11842.115444364646</v>
      </c>
      <c r="L48" s="82">
        <v>11266.103122987774</v>
      </c>
      <c r="M48" s="82">
        <v>11020.878820259706</v>
      </c>
      <c r="N48" s="82">
        <v>10419.231894947179</v>
      </c>
      <c r="O48" s="82">
        <v>11100.988028636955</v>
      </c>
      <c r="P48" s="82">
        <v>10032.34396285629</v>
      </c>
      <c r="Q48" s="82">
        <v>10254.565543697321</v>
      </c>
      <c r="R48" s="82">
        <v>10227.298528480958</v>
      </c>
      <c r="S48" s="82">
        <v>10294.957503892809</v>
      </c>
      <c r="T48" s="82">
        <v>10537.264618511013</v>
      </c>
      <c r="U48" s="82">
        <v>10486.038239126668</v>
      </c>
      <c r="V48" s="82">
        <v>10933.244649545271</v>
      </c>
      <c r="W48" s="91">
        <v>9238.5662139289489</v>
      </c>
      <c r="X48" s="107">
        <v>11592.794616596544</v>
      </c>
      <c r="Y48" s="107">
        <v>11873.660414108588</v>
      </c>
      <c r="Z48" s="107">
        <v>10371.80585126502</v>
      </c>
      <c r="AA48" s="107">
        <v>10133.890362317194</v>
      </c>
      <c r="AB48" s="109">
        <v>10750.526000348056</v>
      </c>
    </row>
    <row r="49" spans="1:28">
      <c r="A49" s="44">
        <v>45</v>
      </c>
      <c r="B49" s="45" t="s">
        <v>101</v>
      </c>
      <c r="C49" s="48" t="s">
        <v>102</v>
      </c>
      <c r="D49" s="47">
        <v>7062.637109195065</v>
      </c>
      <c r="E49" s="47">
        <v>7444.5538835963407</v>
      </c>
      <c r="F49" s="47">
        <v>6815.2691431943094</v>
      </c>
      <c r="G49" s="47">
        <v>6409.1733911102137</v>
      </c>
      <c r="H49" s="47">
        <v>6260.6992695215658</v>
      </c>
      <c r="I49" s="82">
        <v>6077.1822427154311</v>
      </c>
      <c r="J49" s="82">
        <v>5999.9808728475564</v>
      </c>
      <c r="K49" s="82">
        <v>5724.1872837679321</v>
      </c>
      <c r="L49" s="82">
        <v>5543.0053999348529</v>
      </c>
      <c r="M49" s="82">
        <v>5432.5409901228631</v>
      </c>
      <c r="N49" s="82">
        <v>5105.7537644077802</v>
      </c>
      <c r="O49" s="82">
        <v>5438.411357368378</v>
      </c>
      <c r="P49" s="82">
        <v>4914.3169476493476</v>
      </c>
      <c r="Q49" s="82">
        <v>4994.3152832286287</v>
      </c>
      <c r="R49" s="82">
        <v>4159.8508481341842</v>
      </c>
      <c r="S49" s="82">
        <v>4184.7410917195166</v>
      </c>
      <c r="T49" s="82">
        <v>4230.7237733768061</v>
      </c>
      <c r="U49" s="82">
        <v>4167.7319770746617</v>
      </c>
      <c r="V49" s="82">
        <v>4305.4968185012676</v>
      </c>
      <c r="W49" s="91">
        <v>3675.8853242561372</v>
      </c>
      <c r="X49" s="107">
        <v>4587.0303211064129</v>
      </c>
      <c r="Y49" s="107">
        <v>4728.5475866417746</v>
      </c>
      <c r="Z49" s="107">
        <v>4119.5713132881065</v>
      </c>
      <c r="AA49" s="107">
        <v>4008.5507752383487</v>
      </c>
      <c r="AB49" s="109">
        <v>4298.6967859075812</v>
      </c>
    </row>
    <row r="50" spans="1:28">
      <c r="A50" s="44">
        <v>46</v>
      </c>
      <c r="B50" s="45" t="s">
        <v>103</v>
      </c>
      <c r="C50" s="48" t="s">
        <v>104</v>
      </c>
      <c r="D50" s="47">
        <v>6863.7359412177921</v>
      </c>
      <c r="E50" s="47">
        <v>7180.3679253876426</v>
      </c>
      <c r="F50" s="47">
        <v>6723.1274646529928</v>
      </c>
      <c r="G50" s="47">
        <v>6778.7599203528798</v>
      </c>
      <c r="H50" s="47">
        <v>6594.5069191907351</v>
      </c>
      <c r="I50" s="82">
        <v>6259.3797036327151</v>
      </c>
      <c r="J50" s="82">
        <v>6404.8642942386459</v>
      </c>
      <c r="K50" s="82">
        <v>6117.9281605967144</v>
      </c>
      <c r="L50" s="82">
        <v>5723.0977230529197</v>
      </c>
      <c r="M50" s="82">
        <v>5588.337830136843</v>
      </c>
      <c r="N50" s="82">
        <v>5313.478130539399</v>
      </c>
      <c r="O50" s="82">
        <v>5662.5766712685781</v>
      </c>
      <c r="P50" s="82">
        <v>5118.0270152069425</v>
      </c>
      <c r="Q50" s="82">
        <v>5260.2502604686933</v>
      </c>
      <c r="R50" s="82">
        <v>6067.4476803467751</v>
      </c>
      <c r="S50" s="82">
        <v>6110.2164121732931</v>
      </c>
      <c r="T50" s="82">
        <v>6306.5408451342073</v>
      </c>
      <c r="U50" s="82">
        <v>6318.3062620520059</v>
      </c>
      <c r="V50" s="82">
        <v>6627.7478310440038</v>
      </c>
      <c r="W50" s="91">
        <v>5562.6808896728116</v>
      </c>
      <c r="X50" s="107">
        <v>7005.7642954901339</v>
      </c>
      <c r="Y50" s="107">
        <v>7145.1128274668117</v>
      </c>
      <c r="Z50" s="107">
        <v>6252.234537976914</v>
      </c>
      <c r="AA50" s="107">
        <v>6125.3395870788445</v>
      </c>
      <c r="AB50" s="109">
        <v>6451.8292144404759</v>
      </c>
    </row>
    <row r="51" spans="1:28">
      <c r="A51" s="44">
        <v>47</v>
      </c>
      <c r="B51" s="45" t="s">
        <v>105</v>
      </c>
      <c r="C51" s="51" t="s">
        <v>106</v>
      </c>
      <c r="D51" s="47">
        <v>27165.55779868914</v>
      </c>
      <c r="E51" s="47">
        <v>29555.994421489206</v>
      </c>
      <c r="F51" s="47">
        <v>26842.231461314128</v>
      </c>
      <c r="G51" s="47">
        <v>26757.725998560149</v>
      </c>
      <c r="H51" s="47">
        <v>25973.210065764899</v>
      </c>
      <c r="I51" s="82">
        <v>24500.04676683453</v>
      </c>
      <c r="J51" s="82">
        <v>26325.207784431637</v>
      </c>
      <c r="K51" s="82">
        <v>24721.410709487602</v>
      </c>
      <c r="L51" s="82">
        <v>22556.479200911883</v>
      </c>
      <c r="M51" s="82">
        <v>21831.26925057442</v>
      </c>
      <c r="N51" s="82">
        <v>20907.405361102446</v>
      </c>
      <c r="O51" s="82">
        <v>22267.151671425385</v>
      </c>
      <c r="P51" s="82">
        <v>19679.008408556823</v>
      </c>
      <c r="Q51" s="82">
        <v>20698.262841450611</v>
      </c>
      <c r="R51" s="82">
        <v>18609.725932467278</v>
      </c>
      <c r="S51" s="82">
        <v>20379.067467076762</v>
      </c>
      <c r="T51" s="82">
        <v>19529.178832529411</v>
      </c>
      <c r="U51" s="82">
        <v>19086.571582533579</v>
      </c>
      <c r="V51" s="82">
        <v>20365.748373808983</v>
      </c>
      <c r="W51" s="91">
        <v>18557.229821446283</v>
      </c>
      <c r="X51" s="107">
        <v>19592.057756266291</v>
      </c>
      <c r="Y51" s="107">
        <v>19611.730556014885</v>
      </c>
      <c r="Z51" s="107">
        <v>18571.12616653381</v>
      </c>
      <c r="AA51" s="107">
        <v>18019.342353860604</v>
      </c>
      <c r="AB51" s="109">
        <v>18082.698558930748</v>
      </c>
    </row>
    <row r="52" spans="1:28">
      <c r="A52" s="44">
        <v>48</v>
      </c>
      <c r="B52" s="45" t="s">
        <v>107</v>
      </c>
      <c r="C52" s="48" t="s">
        <v>108</v>
      </c>
      <c r="D52" s="47">
        <v>3121.2490305860574</v>
      </c>
      <c r="E52" s="47">
        <v>3807.9551827545529</v>
      </c>
      <c r="F52" s="47">
        <v>3422.3217363764006</v>
      </c>
      <c r="G52" s="47">
        <v>3586.8095313001354</v>
      </c>
      <c r="H52" s="47">
        <v>3436.7854127201836</v>
      </c>
      <c r="I52" s="82">
        <v>3115.0080379947676</v>
      </c>
      <c r="J52" s="82">
        <v>3466.7345558360798</v>
      </c>
      <c r="K52" s="82">
        <v>2820.7399673245836</v>
      </c>
      <c r="L52" s="82">
        <v>2341.4428807383788</v>
      </c>
      <c r="M52" s="82">
        <v>2212.3745365532959</v>
      </c>
      <c r="N52" s="82">
        <v>2112.1741185022538</v>
      </c>
      <c r="O52" s="82">
        <v>2419.9055369324656</v>
      </c>
      <c r="P52" s="82">
        <v>2133.2333264430836</v>
      </c>
      <c r="Q52" s="82">
        <v>2373.4844809583406</v>
      </c>
      <c r="R52" s="82">
        <v>2421.9182804560078</v>
      </c>
      <c r="S52" s="82">
        <v>2463.1280720731074</v>
      </c>
      <c r="T52" s="82">
        <v>2187.2229694235521</v>
      </c>
      <c r="U52" s="82">
        <v>2216.9914195111483</v>
      </c>
      <c r="V52" s="82">
        <v>2446.9501677559551</v>
      </c>
      <c r="W52" s="91">
        <v>1865.6610505674512</v>
      </c>
      <c r="X52" s="107">
        <v>2047.4539912438897</v>
      </c>
      <c r="Y52" s="107">
        <v>2006.3709775710383</v>
      </c>
      <c r="Z52" s="107">
        <v>1904.2736540273327</v>
      </c>
      <c r="AA52" s="107">
        <v>1777.4367082408423</v>
      </c>
      <c r="AB52" s="109">
        <v>1694.3321301023166</v>
      </c>
    </row>
    <row r="53" spans="1:28">
      <c r="A53" s="44">
        <v>49</v>
      </c>
      <c r="B53" s="45" t="s">
        <v>109</v>
      </c>
      <c r="C53" s="48" t="s">
        <v>110</v>
      </c>
      <c r="D53" s="47">
        <v>9018.6310478052746</v>
      </c>
      <c r="E53" s="47">
        <v>9519.8516578574217</v>
      </c>
      <c r="F53" s="47">
        <v>8942.3816783991642</v>
      </c>
      <c r="G53" s="47">
        <v>9033.7062116515499</v>
      </c>
      <c r="H53" s="47">
        <v>9000.9993506105457</v>
      </c>
      <c r="I53" s="82">
        <v>8471.480399190239</v>
      </c>
      <c r="J53" s="82">
        <v>8886.1159876494021</v>
      </c>
      <c r="K53" s="82">
        <v>8059.159678031715</v>
      </c>
      <c r="L53" s="82">
        <v>7250.7724144882704</v>
      </c>
      <c r="M53" s="82">
        <v>7406.0585429176335</v>
      </c>
      <c r="N53" s="82">
        <v>7423.9311914078307</v>
      </c>
      <c r="O53" s="82">
        <v>7826.0923830000247</v>
      </c>
      <c r="P53" s="82">
        <v>6755.5860112231376</v>
      </c>
      <c r="Q53" s="82">
        <v>6872.8669272238094</v>
      </c>
      <c r="R53" s="82">
        <v>6197.2595369969476</v>
      </c>
      <c r="S53" s="82">
        <v>6632.2453103221706</v>
      </c>
      <c r="T53" s="82">
        <v>6717.2957597157683</v>
      </c>
      <c r="U53" s="82">
        <v>6539.822276553653</v>
      </c>
      <c r="V53" s="82">
        <v>6857.5903674203546</v>
      </c>
      <c r="W53" s="91">
        <v>7019.4464716768371</v>
      </c>
      <c r="X53" s="107">
        <v>7649.0534998475714</v>
      </c>
      <c r="Y53" s="107">
        <v>7770.184129835543</v>
      </c>
      <c r="Z53" s="107">
        <v>7580.3779156549517</v>
      </c>
      <c r="AA53" s="107">
        <v>7513.1452473320505</v>
      </c>
      <c r="AB53" s="109">
        <v>7599.5066283302531</v>
      </c>
    </row>
    <row r="54" spans="1:28">
      <c r="A54" s="44">
        <v>50</v>
      </c>
      <c r="B54" s="45" t="s">
        <v>111</v>
      </c>
      <c r="C54" s="48" t="s">
        <v>112</v>
      </c>
      <c r="D54" s="47">
        <v>15025.677720297808</v>
      </c>
      <c r="E54" s="47">
        <v>16228.187580877231</v>
      </c>
      <c r="F54" s="47">
        <v>14477.52804653856</v>
      </c>
      <c r="G54" s="47">
        <v>14137.210255608463</v>
      </c>
      <c r="H54" s="47">
        <v>13535.425302434172</v>
      </c>
      <c r="I54" s="82">
        <v>12913.558329649524</v>
      </c>
      <c r="J54" s="82">
        <v>13972.357240946154</v>
      </c>
      <c r="K54" s="82">
        <v>13841.511064131304</v>
      </c>
      <c r="L54" s="82">
        <v>12964.263905685231</v>
      </c>
      <c r="M54" s="82">
        <v>12212.83617110349</v>
      </c>
      <c r="N54" s="82">
        <v>11371.300051192362</v>
      </c>
      <c r="O54" s="82">
        <v>12021.153751492895</v>
      </c>
      <c r="P54" s="82">
        <v>10790.189070890605</v>
      </c>
      <c r="Q54" s="82">
        <v>11451.91143326846</v>
      </c>
      <c r="R54" s="82">
        <v>9990.5481150143241</v>
      </c>
      <c r="S54" s="82">
        <v>11283.694084681483</v>
      </c>
      <c r="T54" s="82">
        <v>10624.66010339009</v>
      </c>
      <c r="U54" s="82">
        <v>10329.757886468777</v>
      </c>
      <c r="V54" s="82">
        <v>11061.207838632674</v>
      </c>
      <c r="W54" s="91">
        <v>9672.1222992019939</v>
      </c>
      <c r="X54" s="107">
        <v>9895.5502651748284</v>
      </c>
      <c r="Y54" s="107">
        <v>9835.1754486083028</v>
      </c>
      <c r="Z54" s="107">
        <v>9086.4745968515235</v>
      </c>
      <c r="AA54" s="107">
        <v>8728.7603982877063</v>
      </c>
      <c r="AB54" s="109">
        <v>8788.8598004981777</v>
      </c>
    </row>
    <row r="55" spans="1:28">
      <c r="A55" s="44">
        <v>51</v>
      </c>
      <c r="B55" s="45" t="s">
        <v>113</v>
      </c>
      <c r="C55" s="51" t="s">
        <v>114</v>
      </c>
      <c r="D55" s="47">
        <v>58739.715322479409</v>
      </c>
      <c r="E55" s="47">
        <v>58587.276979793533</v>
      </c>
      <c r="F55" s="47">
        <v>60422.854813620441</v>
      </c>
      <c r="G55" s="47">
        <v>61664.666724706607</v>
      </c>
      <c r="H55" s="47">
        <v>66280.1695826465</v>
      </c>
      <c r="I55" s="82">
        <v>62252.378331342974</v>
      </c>
      <c r="J55" s="82">
        <v>69053.836571997046</v>
      </c>
      <c r="K55" s="82">
        <v>71437.30576999909</v>
      </c>
      <c r="L55" s="82">
        <v>71141.222519797346</v>
      </c>
      <c r="M55" s="82">
        <v>83974.657705089543</v>
      </c>
      <c r="N55" s="82">
        <v>81156.233276440369</v>
      </c>
      <c r="O55" s="82">
        <v>83814.558079719573</v>
      </c>
      <c r="P55" s="82">
        <v>93822.750965515574</v>
      </c>
      <c r="Q55" s="82">
        <v>97653.329623684564</v>
      </c>
      <c r="R55" s="82">
        <v>89386.965335595858</v>
      </c>
      <c r="S55" s="82">
        <v>91104.209587443489</v>
      </c>
      <c r="T55" s="82">
        <v>86612.689018586505</v>
      </c>
      <c r="U55" s="82">
        <v>91873.44145427164</v>
      </c>
      <c r="V55" s="82">
        <v>93153.602990591535</v>
      </c>
      <c r="W55" s="91">
        <v>86767.35200582727</v>
      </c>
      <c r="X55" s="107">
        <v>90868.181268265093</v>
      </c>
      <c r="Y55" s="107">
        <v>92893.376871678644</v>
      </c>
      <c r="Z55" s="107">
        <v>92365.860863645081</v>
      </c>
      <c r="AA55" s="107">
        <v>91698.713566437582</v>
      </c>
      <c r="AB55" s="109">
        <v>100810.93781042277</v>
      </c>
    </row>
    <row r="56" spans="1:28">
      <c r="A56" s="44">
        <v>52</v>
      </c>
      <c r="B56" s="45" t="s">
        <v>115</v>
      </c>
      <c r="C56" s="48" t="s">
        <v>116</v>
      </c>
      <c r="D56" s="47">
        <v>2779.9306093445603</v>
      </c>
      <c r="E56" s="47">
        <v>2781.1820505827232</v>
      </c>
      <c r="F56" s="47">
        <v>2580.3769820048738</v>
      </c>
      <c r="G56" s="47">
        <v>2447.9151037444481</v>
      </c>
      <c r="H56" s="47">
        <v>2310.3650600422975</v>
      </c>
      <c r="I56" s="82">
        <v>2310.1466801412685</v>
      </c>
      <c r="J56" s="82">
        <v>2150.8041957626288</v>
      </c>
      <c r="K56" s="82">
        <v>2000.3901415434668</v>
      </c>
      <c r="L56" s="82">
        <v>1963.7185801705743</v>
      </c>
      <c r="M56" s="82">
        <v>1868.0802170103152</v>
      </c>
      <c r="N56" s="82">
        <v>1690.8430587603186</v>
      </c>
      <c r="O56" s="82">
        <v>1653.3214301527057</v>
      </c>
      <c r="P56" s="82">
        <v>1608.6294326407765</v>
      </c>
      <c r="Q56" s="82">
        <v>1793.9433161035563</v>
      </c>
      <c r="R56" s="82">
        <v>1310.2239328914295</v>
      </c>
      <c r="S56" s="82">
        <v>1330.5386221340514</v>
      </c>
      <c r="T56" s="82">
        <v>1332.8941818482183</v>
      </c>
      <c r="U56" s="82">
        <v>1235.7989337982706</v>
      </c>
      <c r="V56" s="82">
        <v>1188.9631407410666</v>
      </c>
      <c r="W56" s="91">
        <v>1119.5312034437652</v>
      </c>
      <c r="X56" s="107">
        <v>1292.846466452509</v>
      </c>
      <c r="Y56" s="107">
        <v>1401.7957131421842</v>
      </c>
      <c r="Z56" s="107">
        <v>1127.5283577905307</v>
      </c>
      <c r="AA56" s="107">
        <v>1111.5816560687629</v>
      </c>
      <c r="AB56" s="109">
        <v>998.38853636682222</v>
      </c>
    </row>
    <row r="57" spans="1:28">
      <c r="A57" s="44">
        <v>53</v>
      </c>
      <c r="B57" s="45" t="s">
        <v>117</v>
      </c>
      <c r="C57" s="48" t="s">
        <v>118</v>
      </c>
      <c r="D57" s="47">
        <v>11262.467178349723</v>
      </c>
      <c r="E57" s="47">
        <v>11281.261789245526</v>
      </c>
      <c r="F57" s="47">
        <v>11595.042560319249</v>
      </c>
      <c r="G57" s="47">
        <v>12280.796655092277</v>
      </c>
      <c r="H57" s="47">
        <v>13902.575022830863</v>
      </c>
      <c r="I57" s="82">
        <v>14287.626901003385</v>
      </c>
      <c r="J57" s="82">
        <v>14901.1437451414</v>
      </c>
      <c r="K57" s="82">
        <v>16319.257853961322</v>
      </c>
      <c r="L57" s="82">
        <v>16584.674697705974</v>
      </c>
      <c r="M57" s="82">
        <v>16836.680937603731</v>
      </c>
      <c r="N57" s="82">
        <v>16949.916065671863</v>
      </c>
      <c r="O57" s="82">
        <v>17628.426468994916</v>
      </c>
      <c r="P57" s="82">
        <v>18429.994196049392</v>
      </c>
      <c r="Q57" s="82">
        <v>17891.84040673955</v>
      </c>
      <c r="R57" s="82">
        <v>20164.959951875677</v>
      </c>
      <c r="S57" s="82">
        <v>20817.52365386282</v>
      </c>
      <c r="T57" s="82">
        <v>21160.491915747927</v>
      </c>
      <c r="U57" s="82">
        <v>20984.664712219575</v>
      </c>
      <c r="V57" s="82">
        <v>21134.784771362261</v>
      </c>
      <c r="W57" s="91">
        <v>19322.140173120777</v>
      </c>
      <c r="X57" s="107">
        <v>19167.784567489151</v>
      </c>
      <c r="Y57" s="107">
        <v>19354.400608077358</v>
      </c>
      <c r="Z57" s="107">
        <v>17147.866621339468</v>
      </c>
      <c r="AA57" s="107">
        <v>16853.352999130544</v>
      </c>
      <c r="AB57" s="109">
        <v>16550.164053603257</v>
      </c>
    </row>
    <row r="58" spans="1:28">
      <c r="A58" s="44">
        <v>54</v>
      </c>
      <c r="B58" s="45" t="s">
        <v>119</v>
      </c>
      <c r="C58" s="48" t="s">
        <v>120</v>
      </c>
      <c r="D58" s="47">
        <v>14518.695779471997</v>
      </c>
      <c r="E58" s="47">
        <v>13214.96769551499</v>
      </c>
      <c r="F58" s="47">
        <v>14216.544541054984</v>
      </c>
      <c r="G58" s="47">
        <v>13947.193644103962</v>
      </c>
      <c r="H58" s="47">
        <v>14388.651062268947</v>
      </c>
      <c r="I58" s="82">
        <v>8585.7830525553436</v>
      </c>
      <c r="J58" s="82">
        <v>15108.443569496687</v>
      </c>
      <c r="K58" s="82">
        <v>17362.954331784014</v>
      </c>
      <c r="L58" s="82">
        <v>16396.299996047059</v>
      </c>
      <c r="M58" s="82">
        <v>27806.177021916537</v>
      </c>
      <c r="N58" s="82">
        <v>21734.968888214367</v>
      </c>
      <c r="O58" s="82">
        <v>21592.028395616937</v>
      </c>
      <c r="P58" s="82">
        <v>30088.410985332885</v>
      </c>
      <c r="Q58" s="82">
        <v>34015.015762421972</v>
      </c>
      <c r="R58" s="82">
        <v>27218.139371314574</v>
      </c>
      <c r="S58" s="82">
        <v>28906.055124360602</v>
      </c>
      <c r="T58" s="82">
        <v>24524.772099885751</v>
      </c>
      <c r="U58" s="82">
        <v>28290.763380013625</v>
      </c>
      <c r="V58" s="82">
        <v>29059.928866663835</v>
      </c>
      <c r="W58" s="91">
        <v>26017.60750701922</v>
      </c>
      <c r="X58" s="107">
        <v>27863.458329105066</v>
      </c>
      <c r="Y58" s="107">
        <v>28574.613104910306</v>
      </c>
      <c r="Z58" s="107">
        <v>27895.410768700625</v>
      </c>
      <c r="AA58" s="107">
        <v>26784.751317286038</v>
      </c>
      <c r="AB58" s="109">
        <v>38568.328994609306</v>
      </c>
    </row>
    <row r="59" spans="1:28">
      <c r="A59" s="44">
        <v>55</v>
      </c>
      <c r="B59" s="45" t="s">
        <v>121</v>
      </c>
      <c r="C59" s="48" t="s">
        <v>122</v>
      </c>
      <c r="D59" s="47">
        <v>18720.469428980272</v>
      </c>
      <c r="E59" s="47">
        <v>19734.848731481903</v>
      </c>
      <c r="F59" s="47">
        <v>20459.507415307122</v>
      </c>
      <c r="G59" s="47">
        <v>21032.130805540386</v>
      </c>
      <c r="H59" s="47">
        <v>22509.937741713657</v>
      </c>
      <c r="I59" s="82">
        <v>23862.603513645943</v>
      </c>
      <c r="J59" s="82">
        <v>23211.349849041322</v>
      </c>
      <c r="K59" s="82">
        <v>22991.448060200779</v>
      </c>
      <c r="L59" s="82">
        <v>23383.103416584294</v>
      </c>
      <c r="M59" s="82">
        <v>24046.536350680693</v>
      </c>
      <c r="N59" s="82">
        <v>27624.634343769885</v>
      </c>
      <c r="O59" s="82">
        <v>28955.196388857828</v>
      </c>
      <c r="P59" s="82">
        <v>30485.610511126506</v>
      </c>
      <c r="Q59" s="82">
        <v>30653.236941923078</v>
      </c>
      <c r="R59" s="82">
        <v>27958.359597444611</v>
      </c>
      <c r="S59" s="82">
        <v>26564.309539722453</v>
      </c>
      <c r="T59" s="82">
        <v>25912.176171784664</v>
      </c>
      <c r="U59" s="82">
        <v>27894.087622824616</v>
      </c>
      <c r="V59" s="82">
        <v>27963.512775535572</v>
      </c>
      <c r="W59" s="91">
        <v>27185.536260524612</v>
      </c>
      <c r="X59" s="107">
        <v>26997.233719338186</v>
      </c>
      <c r="Y59" s="107">
        <v>27959.278696864614</v>
      </c>
      <c r="Z59" s="107">
        <v>30033.327381230647</v>
      </c>
      <c r="AA59" s="107">
        <v>30777.586483254156</v>
      </c>
      <c r="AB59" s="109">
        <v>29499.357351939852</v>
      </c>
    </row>
    <row r="60" spans="1:28">
      <c r="A60" s="44">
        <v>56</v>
      </c>
      <c r="B60" s="45" t="s">
        <v>123</v>
      </c>
      <c r="C60" s="48" t="s">
        <v>124</v>
      </c>
      <c r="D60" s="47">
        <v>8399.0965300870703</v>
      </c>
      <c r="E60" s="47">
        <v>8501.2880932395401</v>
      </c>
      <c r="F60" s="47">
        <v>8566.0151187301781</v>
      </c>
      <c r="G60" s="47">
        <v>8795.6594480304066</v>
      </c>
      <c r="H60" s="47">
        <v>9663.1889665502422</v>
      </c>
      <c r="I60" s="82">
        <v>9697.4557783102537</v>
      </c>
      <c r="J60" s="82">
        <v>10122.148937757247</v>
      </c>
      <c r="K60" s="82">
        <v>9243.8214119151489</v>
      </c>
      <c r="L60" s="82">
        <v>9344.4462826925046</v>
      </c>
      <c r="M60" s="82">
        <v>9853.5425629421443</v>
      </c>
      <c r="N60" s="82">
        <v>9622.7388518273583</v>
      </c>
      <c r="O60" s="82">
        <v>10250.921476943153</v>
      </c>
      <c r="P60" s="82">
        <v>9784.5150106521942</v>
      </c>
      <c r="Q60" s="82">
        <v>9843.3733370524351</v>
      </c>
      <c r="R60" s="82">
        <v>8316.3589805856336</v>
      </c>
      <c r="S60" s="82">
        <v>8926.2510669559233</v>
      </c>
      <c r="T60" s="82">
        <v>9089.3331558817117</v>
      </c>
      <c r="U60" s="82">
        <v>8894.4408648801727</v>
      </c>
      <c r="V60" s="82">
        <v>9157.6725451862767</v>
      </c>
      <c r="W60" s="91">
        <v>9276.5751519938985</v>
      </c>
      <c r="X60" s="107">
        <v>11166.537222683122</v>
      </c>
      <c r="Y60" s="107">
        <v>11156.692933746148</v>
      </c>
      <c r="Z60" s="107">
        <v>11525.07824255585</v>
      </c>
      <c r="AA60" s="107">
        <v>11308.750603369279</v>
      </c>
      <c r="AB60" s="109">
        <v>10365.402173901803</v>
      </c>
    </row>
    <row r="61" spans="1:28">
      <c r="A61" s="44">
        <v>57</v>
      </c>
      <c r="B61" s="45" t="s">
        <v>125</v>
      </c>
      <c r="C61" s="48" t="s">
        <v>126</v>
      </c>
      <c r="D61" s="47">
        <v>3059.0557962457874</v>
      </c>
      <c r="E61" s="47">
        <v>3073.7286197288449</v>
      </c>
      <c r="F61" s="47">
        <v>3005.3681962040382</v>
      </c>
      <c r="G61" s="47">
        <v>3160.971068195126</v>
      </c>
      <c r="H61" s="47">
        <v>3505.4517292404976</v>
      </c>
      <c r="I61" s="82">
        <v>3508.7624056867812</v>
      </c>
      <c r="J61" s="82">
        <v>3559.9462747977677</v>
      </c>
      <c r="K61" s="82">
        <v>3519.4339705943612</v>
      </c>
      <c r="L61" s="82">
        <v>3468.9795465969323</v>
      </c>
      <c r="M61" s="82">
        <v>3563.6406149361264</v>
      </c>
      <c r="N61" s="82">
        <v>3533.1320681965817</v>
      </c>
      <c r="O61" s="82">
        <v>3734.6639191540335</v>
      </c>
      <c r="P61" s="82">
        <v>3425.5908297138276</v>
      </c>
      <c r="Q61" s="82">
        <v>3455.9198594439745</v>
      </c>
      <c r="R61" s="82">
        <v>4418.9235014839287</v>
      </c>
      <c r="S61" s="82">
        <v>4559.5315804076436</v>
      </c>
      <c r="T61" s="82">
        <v>4593.0214934382166</v>
      </c>
      <c r="U61" s="82">
        <v>4573.6859405353744</v>
      </c>
      <c r="V61" s="82">
        <v>4648.7408911025241</v>
      </c>
      <c r="W61" s="91">
        <v>3845.9617097249979</v>
      </c>
      <c r="X61" s="107">
        <v>4380.3209631970603</v>
      </c>
      <c r="Y61" s="107">
        <v>4446.5958149380313</v>
      </c>
      <c r="Z61" s="107">
        <v>4636.6494920279629</v>
      </c>
      <c r="AA61" s="107">
        <v>4862.6905073287853</v>
      </c>
      <c r="AB61" s="109">
        <v>4829.2967000017234</v>
      </c>
    </row>
    <row r="62" spans="1:28">
      <c r="A62" s="44">
        <v>58</v>
      </c>
      <c r="B62" s="45" t="s">
        <v>127</v>
      </c>
      <c r="C62" s="51" t="s">
        <v>128</v>
      </c>
      <c r="D62" s="47">
        <v>6066.0366320351777</v>
      </c>
      <c r="E62" s="47">
        <v>7289.435027742913</v>
      </c>
      <c r="F62" s="47">
        <v>6415.1594239163032</v>
      </c>
      <c r="G62" s="47">
        <v>6154.2266505647885</v>
      </c>
      <c r="H62" s="47">
        <v>5920.318186192635</v>
      </c>
      <c r="I62" s="82">
        <v>5609.1776006945511</v>
      </c>
      <c r="J62" s="82">
        <v>6174.4912005408833</v>
      </c>
      <c r="K62" s="82">
        <v>6285.6551179234093</v>
      </c>
      <c r="L62" s="82">
        <v>5576.6281693089695</v>
      </c>
      <c r="M62" s="82">
        <v>5341.5980961730838</v>
      </c>
      <c r="N62" s="82">
        <v>5234.4584586807141</v>
      </c>
      <c r="O62" s="82">
        <v>5734.1153439099344</v>
      </c>
      <c r="P62" s="82">
        <v>4466.476819372906</v>
      </c>
      <c r="Q62" s="82">
        <v>4687.577950594432</v>
      </c>
      <c r="R62" s="82">
        <v>4659.6478027423664</v>
      </c>
      <c r="S62" s="82">
        <v>4954.8931412861211</v>
      </c>
      <c r="T62" s="82">
        <v>4655.7455444120733</v>
      </c>
      <c r="U62" s="82">
        <v>4510.5945404411732</v>
      </c>
      <c r="V62" s="82">
        <v>4946.3079517790165</v>
      </c>
      <c r="W62" s="91">
        <v>3339.9778069929612</v>
      </c>
      <c r="X62" s="107">
        <v>3755.7024145073624</v>
      </c>
      <c r="Y62" s="107">
        <v>3903.6283158474698</v>
      </c>
      <c r="Z62" s="107">
        <v>3533.0192926273148</v>
      </c>
      <c r="AA62" s="107">
        <v>3335.9111195121595</v>
      </c>
      <c r="AB62" s="109">
        <v>3425.5927155336076</v>
      </c>
    </row>
    <row r="63" spans="1:28">
      <c r="A63" s="44">
        <v>59</v>
      </c>
      <c r="B63" s="45" t="s">
        <v>129</v>
      </c>
      <c r="C63" s="51" t="s">
        <v>130</v>
      </c>
      <c r="D63" s="47">
        <v>4284.0617642980342</v>
      </c>
      <c r="E63" s="47">
        <v>4511.0460430374224</v>
      </c>
      <c r="F63" s="47">
        <v>4420.2922559104509</v>
      </c>
      <c r="G63" s="47">
        <v>4703.1920284530379</v>
      </c>
      <c r="H63" s="47">
        <v>4857.1952201826543</v>
      </c>
      <c r="I63" s="82">
        <v>4840.3743373016932</v>
      </c>
      <c r="J63" s="82">
        <v>5239.2898446781173</v>
      </c>
      <c r="K63" s="82">
        <v>4381.3245396728225</v>
      </c>
      <c r="L63" s="82">
        <v>4178.6023193284891</v>
      </c>
      <c r="M63" s="82">
        <v>4606.2980685179809</v>
      </c>
      <c r="N63" s="82">
        <v>4597.9128581236573</v>
      </c>
      <c r="O63" s="82">
        <v>4746.1612525440842</v>
      </c>
      <c r="P63" s="82">
        <v>4297.9597717863599</v>
      </c>
      <c r="Q63" s="82">
        <v>4619.0979992713619</v>
      </c>
      <c r="R63" s="82">
        <v>3554.9744854906016</v>
      </c>
      <c r="S63" s="82">
        <v>3485.4174401268815</v>
      </c>
      <c r="T63" s="82">
        <v>3298.4270760253498</v>
      </c>
      <c r="U63" s="82">
        <v>3216.1853666639358</v>
      </c>
      <c r="V63" s="82">
        <v>3439.4283180754292</v>
      </c>
      <c r="W63" s="91">
        <v>3343.1984711535579</v>
      </c>
      <c r="X63" s="107">
        <v>3742.9125662855868</v>
      </c>
      <c r="Y63" s="107">
        <v>3730.1382032323195</v>
      </c>
      <c r="Z63" s="107">
        <v>1616.0618389492583</v>
      </c>
      <c r="AA63" s="107">
        <v>1581.3875529183338</v>
      </c>
      <c r="AB63" s="109">
        <v>1652.1829213361568</v>
      </c>
    </row>
    <row r="64" spans="1:28">
      <c r="A64" s="44">
        <v>60</v>
      </c>
      <c r="B64" s="45" t="s">
        <v>131</v>
      </c>
      <c r="C64" s="51" t="s">
        <v>132</v>
      </c>
      <c r="D64" s="47">
        <v>3033.2983836058852</v>
      </c>
      <c r="E64" s="47">
        <v>3389.060890469998</v>
      </c>
      <c r="F64" s="47">
        <v>2854.5453362851731</v>
      </c>
      <c r="G64" s="47">
        <v>2865.7856193398848</v>
      </c>
      <c r="H64" s="47">
        <v>2657.0805503031784</v>
      </c>
      <c r="I64" s="82">
        <v>2503.3863915019815</v>
      </c>
      <c r="J64" s="82">
        <v>2794.640415370714</v>
      </c>
      <c r="K64" s="82">
        <v>2795.5411158165975</v>
      </c>
      <c r="L64" s="82">
        <v>2548.4486334041744</v>
      </c>
      <c r="M64" s="82">
        <v>2325.0583779242083</v>
      </c>
      <c r="N64" s="82">
        <v>2341.1432735935377</v>
      </c>
      <c r="O64" s="82">
        <v>2611.8208877419211</v>
      </c>
      <c r="P64" s="82">
        <v>2132.6410194959526</v>
      </c>
      <c r="Q64" s="82">
        <v>2381.0514183522846</v>
      </c>
      <c r="R64" s="82">
        <v>2125.9145572601683</v>
      </c>
      <c r="S64" s="82">
        <v>2166.8538497543923</v>
      </c>
      <c r="T64" s="82">
        <v>1934.2271103006785</v>
      </c>
      <c r="U64" s="82">
        <v>1977.1312337633426</v>
      </c>
      <c r="V64" s="82">
        <v>2187.3329824535317</v>
      </c>
      <c r="W64" s="91">
        <v>1663.1504825073418</v>
      </c>
      <c r="X64" s="107">
        <v>1785.339279667523</v>
      </c>
      <c r="Y64" s="107">
        <v>1832.4801223482089</v>
      </c>
      <c r="Z64" s="107">
        <v>1690.4183645292187</v>
      </c>
      <c r="AA64" s="107">
        <v>1558.0467844346244</v>
      </c>
      <c r="AB64" s="109">
        <v>1597.7806622589885</v>
      </c>
    </row>
    <row r="65" spans="1:28">
      <c r="A65" s="44">
        <v>61</v>
      </c>
      <c r="B65" s="45" t="s">
        <v>133</v>
      </c>
      <c r="C65" s="51" t="s">
        <v>134</v>
      </c>
      <c r="D65" s="47">
        <v>958.13052500761614</v>
      </c>
      <c r="E65" s="47">
        <v>1028.4659992139211</v>
      </c>
      <c r="F65" s="47">
        <v>994.67000170035897</v>
      </c>
      <c r="G65" s="47">
        <v>1081.3193824172959</v>
      </c>
      <c r="H65" s="47">
        <v>1070.9183802532557</v>
      </c>
      <c r="I65" s="82">
        <v>1016.4704648677631</v>
      </c>
      <c r="J65" s="82">
        <v>1087.1845825815228</v>
      </c>
      <c r="K65" s="82">
        <v>1072.1451767524989</v>
      </c>
      <c r="L65" s="82">
        <v>1147.5836124909642</v>
      </c>
      <c r="M65" s="82">
        <v>1193.4246922513537</v>
      </c>
      <c r="N65" s="82">
        <v>1240.029097870223</v>
      </c>
      <c r="O65" s="82">
        <v>1443.8067113160826</v>
      </c>
      <c r="P65" s="82">
        <v>1276.0785890074349</v>
      </c>
      <c r="Q65" s="82">
        <v>1370.2822221968934</v>
      </c>
      <c r="R65" s="82">
        <v>1197.1247756783082</v>
      </c>
      <c r="S65" s="82">
        <v>1194.7759720165639</v>
      </c>
      <c r="T65" s="82">
        <v>1155.8672739761939</v>
      </c>
      <c r="U65" s="82">
        <v>1176.5039424174799</v>
      </c>
      <c r="V65" s="82">
        <v>1209.3156618858584</v>
      </c>
      <c r="W65" s="91">
        <v>1065.7255698871015</v>
      </c>
      <c r="X65" s="107">
        <v>1313.9531833024791</v>
      </c>
      <c r="Y65" s="107">
        <v>1362.1804758474343</v>
      </c>
      <c r="Z65" s="107">
        <v>405.91903233313371</v>
      </c>
      <c r="AA65" s="107">
        <v>414.91735561116644</v>
      </c>
      <c r="AB65" s="109">
        <v>593.17328943619759</v>
      </c>
    </row>
    <row r="66" spans="1:28">
      <c r="A66" s="44">
        <v>62</v>
      </c>
      <c r="B66" s="54" t="s">
        <v>135</v>
      </c>
      <c r="C66" s="51" t="s">
        <v>136</v>
      </c>
      <c r="D66" s="47">
        <v>7450.0568860665353</v>
      </c>
      <c r="E66" s="47">
        <v>8080.0701939602523</v>
      </c>
      <c r="F66" s="47">
        <v>7913.1730917849045</v>
      </c>
      <c r="G66" s="47">
        <v>8489.3324121449896</v>
      </c>
      <c r="H66" s="47">
        <v>8652.4125090017733</v>
      </c>
      <c r="I66" s="82">
        <v>8540.7888738597685</v>
      </c>
      <c r="J66" s="82">
        <v>9204.8221359600302</v>
      </c>
      <c r="K66" s="82">
        <v>8915.2830898499287</v>
      </c>
      <c r="L66" s="82">
        <v>8289.4107005746882</v>
      </c>
      <c r="M66" s="82">
        <v>8107.7279944063366</v>
      </c>
      <c r="N66" s="82">
        <v>8326.6806877842646</v>
      </c>
      <c r="O66" s="82">
        <v>9118.815977263037</v>
      </c>
      <c r="P66" s="82">
        <v>8442.59411003483</v>
      </c>
      <c r="Q66" s="82">
        <v>9433.8044075623984</v>
      </c>
      <c r="R66" s="82">
        <v>8947.9121631933631</v>
      </c>
      <c r="S66" s="82">
        <v>8915.2664682704217</v>
      </c>
      <c r="T66" s="82">
        <v>8481.4614863715287</v>
      </c>
      <c r="U66" s="82">
        <v>8478.2117125653531</v>
      </c>
      <c r="V66" s="82">
        <v>9053.2661476565881</v>
      </c>
      <c r="W66" s="91">
        <v>8506.4665092080832</v>
      </c>
      <c r="X66" s="107">
        <v>9224.1838685870134</v>
      </c>
      <c r="Y66" s="107">
        <v>9277.4972334367958</v>
      </c>
      <c r="Z66" s="107">
        <v>4262.1857592893502</v>
      </c>
      <c r="AA66" s="107">
        <v>4257.6248412735131</v>
      </c>
      <c r="AB66" s="109">
        <v>4610.6854810376653</v>
      </c>
    </row>
    <row r="67" spans="1:28">
      <c r="A67" s="44">
        <v>63</v>
      </c>
      <c r="B67" s="54" t="s">
        <v>137</v>
      </c>
      <c r="C67" s="51" t="s">
        <v>138</v>
      </c>
      <c r="D67" s="47">
        <v>1053.7304549042276</v>
      </c>
      <c r="E67" s="47">
        <v>1161.9074176022339</v>
      </c>
      <c r="F67" s="47">
        <v>1095.0061510997714</v>
      </c>
      <c r="G67" s="47">
        <v>1303.2682240124425</v>
      </c>
      <c r="H67" s="47">
        <v>1325.79369534851</v>
      </c>
      <c r="I67" s="82">
        <v>1123.3734657345724</v>
      </c>
      <c r="J67" s="82">
        <v>1218.8860908808995</v>
      </c>
      <c r="K67" s="82">
        <v>1227.4008330666072</v>
      </c>
      <c r="L67" s="82">
        <v>1243.9223821369965</v>
      </c>
      <c r="M67" s="82">
        <v>1213.9621556394873</v>
      </c>
      <c r="N67" s="82">
        <v>1303.4681700265369</v>
      </c>
      <c r="O67" s="82">
        <v>1193.7827096214114</v>
      </c>
      <c r="P67" s="82">
        <v>1185.334886563586</v>
      </c>
      <c r="Q67" s="82">
        <v>1353.2186669234864</v>
      </c>
      <c r="R67" s="82">
        <v>1116.9616287783074</v>
      </c>
      <c r="S67" s="82">
        <v>1173.6126333932675</v>
      </c>
      <c r="T67" s="82">
        <v>1134.672197155727</v>
      </c>
      <c r="U67" s="82">
        <v>1091.0336241034458</v>
      </c>
      <c r="V67" s="82">
        <v>1207.2388957141452</v>
      </c>
      <c r="W67" s="91">
        <v>1261.6252391714515</v>
      </c>
      <c r="X67" s="107">
        <v>1401.0113062761916</v>
      </c>
      <c r="Y67" s="107">
        <v>1292.6993109521623</v>
      </c>
      <c r="Z67" s="107">
        <v>1278.4708529133886</v>
      </c>
      <c r="AA67" s="107">
        <v>1259.9050388809032</v>
      </c>
      <c r="AB67" s="109">
        <v>1280.4490583407817</v>
      </c>
    </row>
    <row r="68" spans="1:28">
      <c r="A68" s="44">
        <v>64</v>
      </c>
      <c r="B68" s="54" t="s">
        <v>139</v>
      </c>
      <c r="C68" s="51" t="s">
        <v>140</v>
      </c>
      <c r="D68" s="47">
        <v>5918.026796434051</v>
      </c>
      <c r="E68" s="47">
        <v>5305.4362072435997</v>
      </c>
      <c r="F68" s="47">
        <v>5745.8490910222254</v>
      </c>
      <c r="G68" s="47">
        <v>5574.4101441707471</v>
      </c>
      <c r="H68" s="47">
        <v>4797.0797399008143</v>
      </c>
      <c r="I68" s="82">
        <v>4576.5774774794745</v>
      </c>
      <c r="J68" s="82">
        <v>4247.7963711152797</v>
      </c>
      <c r="K68" s="82">
        <v>4145.1084710632222</v>
      </c>
      <c r="L68" s="82">
        <v>4297.3077716368352</v>
      </c>
      <c r="M68" s="82">
        <v>3957.4307729186999</v>
      </c>
      <c r="N68" s="82">
        <v>4071.6205509065217</v>
      </c>
      <c r="O68" s="82">
        <v>4015.6680970070911</v>
      </c>
      <c r="P68" s="82">
        <v>3594.8267752085817</v>
      </c>
      <c r="Q68" s="82">
        <v>3642.8057978649526</v>
      </c>
      <c r="R68" s="82">
        <v>3585.5763154158658</v>
      </c>
      <c r="S68" s="82">
        <v>3698.2096809281902</v>
      </c>
      <c r="T68" s="82">
        <v>3413.6334776704011</v>
      </c>
      <c r="U68" s="82">
        <v>3192.2065254490767</v>
      </c>
      <c r="V68" s="82">
        <v>3286.8440194649543</v>
      </c>
      <c r="W68" s="91">
        <v>6640.0661344773071</v>
      </c>
      <c r="X68" s="107">
        <v>7085.5273469173699</v>
      </c>
      <c r="Y68" s="107">
        <v>7162.2150584551855</v>
      </c>
      <c r="Z68" s="107">
        <v>5856.4678448114828</v>
      </c>
      <c r="AA68" s="107">
        <v>5569.1173383413025</v>
      </c>
      <c r="AB68" s="109">
        <v>6080.243779592025</v>
      </c>
    </row>
    <row r="69" spans="1:28">
      <c r="A69" s="44">
        <v>65</v>
      </c>
      <c r="B69" s="45" t="s">
        <v>141</v>
      </c>
      <c r="C69" s="51" t="s">
        <v>142</v>
      </c>
      <c r="D69" s="47">
        <v>5853.0997974533047</v>
      </c>
      <c r="E69" s="47">
        <v>7144.3493455899643</v>
      </c>
      <c r="F69" s="47">
        <v>6228.5013796286839</v>
      </c>
      <c r="G69" s="47">
        <v>6181.5061839832597</v>
      </c>
      <c r="H69" s="47">
        <v>5770.3462768061472</v>
      </c>
      <c r="I69" s="82">
        <v>5246.3105810597172</v>
      </c>
      <c r="J69" s="82">
        <v>6069.6434069185534</v>
      </c>
      <c r="K69" s="82">
        <v>5811.9277680300065</v>
      </c>
      <c r="L69" s="82">
        <v>4943.341606940463</v>
      </c>
      <c r="M69" s="82">
        <v>4699.3241534480285</v>
      </c>
      <c r="N69" s="82">
        <v>4993.8052770915729</v>
      </c>
      <c r="O69" s="82">
        <v>5751.612661351387</v>
      </c>
      <c r="P69" s="82">
        <v>4471.1904245286478</v>
      </c>
      <c r="Q69" s="82">
        <v>5484.7779833426293</v>
      </c>
      <c r="R69" s="82">
        <v>4712.1981226092912</v>
      </c>
      <c r="S69" s="82">
        <v>4715.3121582092235</v>
      </c>
      <c r="T69" s="82">
        <v>4249.1637337553475</v>
      </c>
      <c r="U69" s="82">
        <v>4053.5640150793924</v>
      </c>
      <c r="V69" s="82">
        <v>4651.3232946499757</v>
      </c>
      <c r="W69" s="91">
        <v>3616.453395421664</v>
      </c>
      <c r="X69" s="107">
        <v>3756.964822972709</v>
      </c>
      <c r="Y69" s="107">
        <v>3610.898878359676</v>
      </c>
      <c r="Z69" s="107">
        <v>3589.6484021900187</v>
      </c>
      <c r="AA69" s="107">
        <v>3349.7458912835232</v>
      </c>
      <c r="AB69" s="109">
        <v>3465.5890774325349</v>
      </c>
    </row>
    <row r="70" spans="1:28">
      <c r="A70" s="44">
        <v>66</v>
      </c>
      <c r="B70" s="45" t="s">
        <v>143</v>
      </c>
      <c r="C70" s="51" t="s">
        <v>144</v>
      </c>
      <c r="D70" s="47">
        <v>8124.4890921870792</v>
      </c>
      <c r="E70" s="47">
        <v>9516.7166787981932</v>
      </c>
      <c r="F70" s="47">
        <v>8712.0791563542734</v>
      </c>
      <c r="G70" s="47">
        <v>8353.7834651999674</v>
      </c>
      <c r="H70" s="47">
        <v>8058.5883795510008</v>
      </c>
      <c r="I70" s="82">
        <v>7583.7795057332087</v>
      </c>
      <c r="J70" s="82">
        <v>8475.7825079000013</v>
      </c>
      <c r="K70" s="82">
        <v>8612.008399833152</v>
      </c>
      <c r="L70" s="82">
        <v>7266.0030410261161</v>
      </c>
      <c r="M70" s="82">
        <v>6912.1437512159873</v>
      </c>
      <c r="N70" s="82">
        <v>6824.6775099692104</v>
      </c>
      <c r="O70" s="82">
        <v>8073.6600434206994</v>
      </c>
      <c r="P70" s="82">
        <v>6716.6369060161578</v>
      </c>
      <c r="Q70" s="82">
        <v>8168.463145231518</v>
      </c>
      <c r="R70" s="82">
        <v>7815.5096702707297</v>
      </c>
      <c r="S70" s="82">
        <v>8112.7649759573778</v>
      </c>
      <c r="T70" s="82">
        <v>7364.436408998452</v>
      </c>
      <c r="U70" s="82">
        <v>7118.4514367618922</v>
      </c>
      <c r="V70" s="82">
        <v>7947.4073416014353</v>
      </c>
      <c r="W70" s="91">
        <v>6875.2713904988259</v>
      </c>
      <c r="X70" s="107">
        <v>7071.362902790469</v>
      </c>
      <c r="Y70" s="107">
        <v>7248.5572042911417</v>
      </c>
      <c r="Z70" s="107">
        <v>6818.1904122084361</v>
      </c>
      <c r="AA70" s="107">
        <v>6610.1576931228019</v>
      </c>
      <c r="AB70" s="109">
        <v>6905.9394420640319</v>
      </c>
    </row>
    <row r="71" spans="1:28">
      <c r="A71" s="44">
        <v>67</v>
      </c>
      <c r="B71" s="54" t="s">
        <v>145</v>
      </c>
      <c r="C71" s="49" t="s">
        <v>146</v>
      </c>
      <c r="D71" s="47">
        <v>10515.252551393609</v>
      </c>
      <c r="E71" s="47">
        <v>11228.701409788348</v>
      </c>
      <c r="F71" s="47">
        <v>10453.905202469232</v>
      </c>
      <c r="G71" s="47">
        <v>10959.039642022291</v>
      </c>
      <c r="H71" s="47">
        <v>10854.320309443659</v>
      </c>
      <c r="I71" s="82">
        <v>10360.090891032558</v>
      </c>
      <c r="J71" s="82">
        <v>11162.994882324669</v>
      </c>
      <c r="K71" s="82">
        <v>9127.6527901547852</v>
      </c>
      <c r="L71" s="82">
        <v>8074.3266156429354</v>
      </c>
      <c r="M71" s="82">
        <v>7783.2076698278897</v>
      </c>
      <c r="N71" s="82">
        <v>7705.5687716828261</v>
      </c>
      <c r="O71" s="82">
        <v>8012.766512184211</v>
      </c>
      <c r="P71" s="82">
        <v>6808.2185186455463</v>
      </c>
      <c r="Q71" s="82">
        <v>7700.176318343003</v>
      </c>
      <c r="R71" s="82">
        <v>6766.0323338656808</v>
      </c>
      <c r="S71" s="82">
        <v>6743.9659695918945</v>
      </c>
      <c r="T71" s="82">
        <v>6152.5448304100246</v>
      </c>
      <c r="U71" s="82">
        <v>5991.8314674456542</v>
      </c>
      <c r="V71" s="82">
        <v>6345.0463495034946</v>
      </c>
      <c r="W71" s="91">
        <v>6162.7295096639491</v>
      </c>
      <c r="X71" s="107">
        <v>5165.6792514850031</v>
      </c>
      <c r="Y71" s="107">
        <v>5111.2712983522124</v>
      </c>
      <c r="Z71" s="107">
        <v>4357.8406176814215</v>
      </c>
      <c r="AA71" s="107">
        <v>4156.1138751605222</v>
      </c>
      <c r="AB71" s="109">
        <v>6872.6143773212907</v>
      </c>
    </row>
    <row r="72" spans="1:28">
      <c r="A72" s="55"/>
      <c r="B72" s="56"/>
      <c r="C72" s="57"/>
      <c r="D72" s="47"/>
      <c r="E72" s="47"/>
      <c r="F72" s="47"/>
      <c r="G72" s="47"/>
      <c r="H72" s="47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91"/>
      <c r="X72" s="107"/>
      <c r="Y72" s="107"/>
      <c r="Z72" s="107"/>
      <c r="AA72" s="107"/>
      <c r="AB72" s="109"/>
    </row>
    <row r="73" spans="1:28">
      <c r="A73" s="44">
        <v>68</v>
      </c>
      <c r="B73" s="56"/>
      <c r="C73" s="58" t="s">
        <v>147</v>
      </c>
      <c r="D73" s="47">
        <v>927839.47185518313</v>
      </c>
      <c r="E73" s="47">
        <v>931637.90807969146</v>
      </c>
      <c r="F73" s="47">
        <v>903882.99021560233</v>
      </c>
      <c r="G73" s="47">
        <v>886547.21391934319</v>
      </c>
      <c r="H73" s="47">
        <v>867559.71906740568</v>
      </c>
      <c r="I73" s="82">
        <v>868309.36998745427</v>
      </c>
      <c r="J73" s="82">
        <v>880719.3731230892</v>
      </c>
      <c r="K73" s="82">
        <v>870636.90516075923</v>
      </c>
      <c r="L73" s="82">
        <v>879493.21770810266</v>
      </c>
      <c r="M73" s="82">
        <v>888656.35351982014</v>
      </c>
      <c r="N73" s="82">
        <v>874921.4730096499</v>
      </c>
      <c r="O73" s="82">
        <v>895048.14793352818</v>
      </c>
      <c r="P73" s="82">
        <v>915346.16446570342</v>
      </c>
      <c r="Q73" s="82">
        <v>909839.96586456848</v>
      </c>
      <c r="R73" s="82">
        <v>845477.75560923794</v>
      </c>
      <c r="S73" s="82">
        <v>883006.43445227307</v>
      </c>
      <c r="T73" s="82">
        <v>878371.36570189288</v>
      </c>
      <c r="U73" s="82">
        <v>874856.69885161356</v>
      </c>
      <c r="V73" s="82">
        <v>886445.79401818395</v>
      </c>
      <c r="W73" s="91">
        <v>860554.72879255284</v>
      </c>
      <c r="X73" s="107">
        <v>855955.88358866959</v>
      </c>
      <c r="Y73" s="107">
        <v>857749.35431497847</v>
      </c>
      <c r="Z73" s="107">
        <v>821462.67982474924</v>
      </c>
      <c r="AA73" s="107">
        <v>794118.41185339901</v>
      </c>
      <c r="AB73" s="109">
        <v>751322.99147641647</v>
      </c>
    </row>
    <row r="74" spans="1:28">
      <c r="A74" s="44">
        <v>69</v>
      </c>
      <c r="B74" s="56"/>
      <c r="C74" s="59" t="s">
        <v>148</v>
      </c>
      <c r="D74" s="47">
        <v>240531.08744411726</v>
      </c>
      <c r="E74" s="47">
        <v>255467.26580743992</v>
      </c>
      <c r="F74" s="47">
        <v>257726.21512118293</v>
      </c>
      <c r="G74" s="47">
        <v>250343.82569899972</v>
      </c>
      <c r="H74" s="47">
        <v>241054.63138604173</v>
      </c>
      <c r="I74" s="82">
        <v>236288.67640530504</v>
      </c>
      <c r="J74" s="82">
        <v>253278.60239648574</v>
      </c>
      <c r="K74" s="82">
        <v>245783.59122904012</v>
      </c>
      <c r="L74" s="82">
        <v>245652.25019695555</v>
      </c>
      <c r="M74" s="82">
        <v>238222.60393273574</v>
      </c>
      <c r="N74" s="82">
        <v>233087.54800755024</v>
      </c>
      <c r="O74" s="82">
        <v>233147.59059663871</v>
      </c>
      <c r="P74" s="82">
        <v>207048.52489579379</v>
      </c>
      <c r="Q74" s="82">
        <v>225638.44260353126</v>
      </c>
      <c r="R74" s="82">
        <v>220533.88746392413</v>
      </c>
      <c r="S74" s="82">
        <v>234333.31392670615</v>
      </c>
      <c r="T74" s="82">
        <v>215462.38149440874</v>
      </c>
      <c r="U74" s="82">
        <v>216840.63904653469</v>
      </c>
      <c r="V74" s="82">
        <v>228357.17382344659</v>
      </c>
      <c r="W74" s="91">
        <v>205567.71571963019</v>
      </c>
      <c r="X74" s="107">
        <v>220409.22720369842</v>
      </c>
      <c r="Y74" s="107">
        <v>221419.23171419691</v>
      </c>
      <c r="Z74" s="107">
        <v>227187.19444981421</v>
      </c>
      <c r="AA74" s="107">
        <v>220241.51843928461</v>
      </c>
      <c r="AB74" s="109">
        <v>226756.85860198937</v>
      </c>
    </row>
    <row r="75" spans="1:28">
      <c r="A75" s="44">
        <v>70</v>
      </c>
      <c r="B75" s="56"/>
      <c r="C75" s="60" t="s">
        <v>149</v>
      </c>
      <c r="D75" s="47">
        <v>1168370.5592993004</v>
      </c>
      <c r="E75" s="47">
        <v>1187105.1738871313</v>
      </c>
      <c r="F75" s="47">
        <v>1161609.2053367852</v>
      </c>
      <c r="G75" s="47">
        <v>1136891.0396183429</v>
      </c>
      <c r="H75" s="47">
        <v>1108614.3504534473</v>
      </c>
      <c r="I75" s="82">
        <v>1104598.0463927593</v>
      </c>
      <c r="J75" s="82">
        <v>1133997.9755195749</v>
      </c>
      <c r="K75" s="82">
        <v>1116420.4963897993</v>
      </c>
      <c r="L75" s="82">
        <v>1125145.4679050583</v>
      </c>
      <c r="M75" s="82">
        <v>1126878.9574525559</v>
      </c>
      <c r="N75" s="82">
        <v>1108009.0210172001</v>
      </c>
      <c r="O75" s="82">
        <v>1128195.7385301669</v>
      </c>
      <c r="P75" s="82">
        <v>1122394.6893614973</v>
      </c>
      <c r="Q75" s="82">
        <v>1135478.4084680998</v>
      </c>
      <c r="R75" s="82">
        <v>1066011.6430731621</v>
      </c>
      <c r="S75" s="82">
        <v>1117339.7483789793</v>
      </c>
      <c r="T75" s="82">
        <v>1093833.7471963016</v>
      </c>
      <c r="U75" s="82">
        <v>1091697.3378981482</v>
      </c>
      <c r="V75" s="82">
        <v>1114802.9678416306</v>
      </c>
      <c r="W75" s="91">
        <v>1066122.4445121831</v>
      </c>
      <c r="X75" s="107">
        <v>1076365.110792368</v>
      </c>
      <c r="Y75" s="107">
        <v>1079168.5860291754</v>
      </c>
      <c r="Z75" s="107">
        <v>1048649.8742745635</v>
      </c>
      <c r="AA75" s="107">
        <v>1014359.9302926837</v>
      </c>
      <c r="AB75" s="109">
        <v>978079.8500784057</v>
      </c>
    </row>
    <row r="76" spans="1:28">
      <c r="A76" s="44">
        <v>71</v>
      </c>
      <c r="B76" s="61"/>
      <c r="C76" s="62" t="s">
        <v>150</v>
      </c>
      <c r="D76" s="47">
        <v>-21778.120346947053</v>
      </c>
      <c r="E76" s="47">
        <v>-22134.497584830951</v>
      </c>
      <c r="F76" s="47">
        <v>-23160.506896400886</v>
      </c>
      <c r="G76" s="47">
        <v>-22470.945049435366</v>
      </c>
      <c r="H76" s="47">
        <v>-25359.642359720994</v>
      </c>
      <c r="I76" s="82">
        <v>-20367.793375045483</v>
      </c>
      <c r="J76" s="82">
        <v>-32656.210800576595</v>
      </c>
      <c r="K76" s="82">
        <v>-35117.493940258159</v>
      </c>
      <c r="L76" s="82">
        <v>-36783.429876117843</v>
      </c>
      <c r="M76" s="82">
        <v>-50489.631986010405</v>
      </c>
      <c r="N76" s="82">
        <v>-50105.141448522314</v>
      </c>
      <c r="O76" s="82">
        <v>-50277.316010339047</v>
      </c>
      <c r="P76" s="82">
        <v>-60563.841936819386</v>
      </c>
      <c r="Q76" s="82">
        <v>-65022.909846670613</v>
      </c>
      <c r="R76" s="82">
        <v>-58120.944106198876</v>
      </c>
      <c r="S76" s="82">
        <v>-58518.021769449253</v>
      </c>
      <c r="T76" s="82">
        <v>-54115.381444342864</v>
      </c>
      <c r="U76" s="82">
        <v>-59989.637500989971</v>
      </c>
      <c r="V76" s="82">
        <v>-60004.787773480901</v>
      </c>
      <c r="W76" s="91">
        <v>-55519.748009946372</v>
      </c>
      <c r="X76" s="108">
        <v>-57457.485496110101</v>
      </c>
      <c r="Y76" s="108">
        <v>-58042.715847019419</v>
      </c>
      <c r="Z76" s="108">
        <v>-28679.217909498984</v>
      </c>
      <c r="AA76" s="108">
        <v>-29500.283449537164</v>
      </c>
      <c r="AB76" s="109">
        <v>68212.67756582977</v>
      </c>
    </row>
    <row r="77" spans="1:28">
      <c r="A77" s="44">
        <v>72</v>
      </c>
      <c r="B77" s="61"/>
      <c r="C77" s="63" t="s">
        <v>151</v>
      </c>
      <c r="D77" s="47">
        <v>1146592.4389523533</v>
      </c>
      <c r="E77" s="47">
        <v>1164970.6763023003</v>
      </c>
      <c r="F77" s="47">
        <v>1138448.6984403844</v>
      </c>
      <c r="G77" s="47">
        <v>1114420.0945689075</v>
      </c>
      <c r="H77" s="47">
        <v>1083254.7080937263</v>
      </c>
      <c r="I77" s="82">
        <v>1084230.2530177138</v>
      </c>
      <c r="J77" s="82">
        <v>1101341.7647189985</v>
      </c>
      <c r="K77" s="82">
        <v>1081303.0024495411</v>
      </c>
      <c r="L77" s="82">
        <v>1088362.0380289406</v>
      </c>
      <c r="M77" s="82">
        <v>1076389.3254665455</v>
      </c>
      <c r="N77" s="82">
        <v>1057903.8795686779</v>
      </c>
      <c r="O77" s="82">
        <v>1077918.422519828</v>
      </c>
      <c r="P77" s="82">
        <v>1061830.8474246778</v>
      </c>
      <c r="Q77" s="82">
        <v>1070455.4986214291</v>
      </c>
      <c r="R77" s="82">
        <v>1007890.6989669632</v>
      </c>
      <c r="S77" s="82">
        <v>1058821.7266095299</v>
      </c>
      <c r="T77" s="82">
        <v>1039718.3657519587</v>
      </c>
      <c r="U77" s="82">
        <v>1031707.7003971583</v>
      </c>
      <c r="V77" s="82">
        <v>1054798.1800681497</v>
      </c>
      <c r="W77" s="91">
        <v>1010602.6965022366</v>
      </c>
      <c r="X77" s="107">
        <v>1018907.6252962579</v>
      </c>
      <c r="Y77" s="107">
        <v>1021125.870182156</v>
      </c>
      <c r="Z77" s="107">
        <v>1019970.6563650646</v>
      </c>
      <c r="AA77" s="107">
        <v>984859.64684314653</v>
      </c>
      <c r="AB77" s="109">
        <v>39511.502496843357</v>
      </c>
    </row>
    <row r="78" spans="1:28">
      <c r="A78" s="44">
        <v>73</v>
      </c>
      <c r="B78" s="61"/>
      <c r="C78" s="64" t="s">
        <v>152</v>
      </c>
      <c r="D78" s="47">
        <v>-34168.057047239075</v>
      </c>
      <c r="E78" s="47">
        <v>-34272.671476663643</v>
      </c>
      <c r="F78" s="47">
        <v>-36061.773381077968</v>
      </c>
      <c r="G78" s="47">
        <v>-36336.31983123751</v>
      </c>
      <c r="H78" s="47">
        <v>-37253.062505505441</v>
      </c>
      <c r="I78" s="82">
        <v>-39315.559381681123</v>
      </c>
      <c r="J78" s="82">
        <v>-40160.480445595356</v>
      </c>
      <c r="K78" s="82">
        <v>-4771.7848631655361</v>
      </c>
      <c r="L78" s="82">
        <v>-6665.5204557460856</v>
      </c>
      <c r="M78" s="82">
        <v>-9610.6442425650985</v>
      </c>
      <c r="N78" s="82">
        <v>-12198.769610147334</v>
      </c>
      <c r="O78" s="82">
        <v>-12808.936408508709</v>
      </c>
      <c r="P78" s="82">
        <v>-12383.041689520269</v>
      </c>
      <c r="Q78" s="82">
        <v>-19814.420423498457</v>
      </c>
      <c r="R78" s="82">
        <v>-18961.742162801776</v>
      </c>
      <c r="S78" s="82">
        <v>-17662.090814480955</v>
      </c>
      <c r="T78" s="82">
        <v>-17097.773338543153</v>
      </c>
      <c r="U78" s="82">
        <v>-15745.452827155979</v>
      </c>
      <c r="V78" s="82">
        <v>-15693.771725854194</v>
      </c>
      <c r="W78" s="91">
        <v>-14877.281849688197</v>
      </c>
      <c r="X78" s="108">
        <v>-27586.042077663791</v>
      </c>
      <c r="Y78" s="108">
        <v>-27572.902422754167</v>
      </c>
      <c r="Z78" s="108">
        <v>-26628.665066752172</v>
      </c>
      <c r="AA78" s="108">
        <v>-26931.732559342079</v>
      </c>
      <c r="AB78" s="109">
        <v>949378.67500941944</v>
      </c>
    </row>
    <row r="79" spans="1:28" ht="36">
      <c r="A79" s="44">
        <v>74</v>
      </c>
      <c r="B79" s="56"/>
      <c r="C79" s="65" t="s">
        <v>153</v>
      </c>
      <c r="D79" s="47">
        <v>1112424.3819051143</v>
      </c>
      <c r="E79" s="47">
        <v>1130698.0048256367</v>
      </c>
      <c r="F79" s="47">
        <v>1102386.9250593064</v>
      </c>
      <c r="G79" s="47">
        <v>1078083.7747376701</v>
      </c>
      <c r="H79" s="47">
        <v>1046001.6455882209</v>
      </c>
      <c r="I79" s="82">
        <v>1044914.6936360326</v>
      </c>
      <c r="J79" s="82">
        <v>1061181.284273403</v>
      </c>
      <c r="K79" s="82">
        <v>1076531.2175863755</v>
      </c>
      <c r="L79" s="82">
        <v>1081696.5175731946</v>
      </c>
      <c r="M79" s="82">
        <v>1066778.6812239804</v>
      </c>
      <c r="N79" s="82">
        <v>1045705.1099585305</v>
      </c>
      <c r="O79" s="82">
        <v>1065109.4861113192</v>
      </c>
      <c r="P79" s="82">
        <v>1049447.8057351576</v>
      </c>
      <c r="Q79" s="82">
        <v>1050641.0781979307</v>
      </c>
      <c r="R79" s="82">
        <v>988928.95680416143</v>
      </c>
      <c r="S79" s="82">
        <v>1041159.635795049</v>
      </c>
      <c r="T79" s="82">
        <v>1022620.5924134156</v>
      </c>
      <c r="U79" s="82">
        <v>1015962.2475700023</v>
      </c>
      <c r="V79" s="82">
        <v>1039104.4083422956</v>
      </c>
      <c r="W79" s="82">
        <v>995725.4146525485</v>
      </c>
      <c r="X79" s="107">
        <v>991321.58321859408</v>
      </c>
      <c r="Y79" s="107">
        <v>993552.96775940177</v>
      </c>
      <c r="Z79" s="107">
        <v>993341.99129831244</v>
      </c>
      <c r="AA79" s="107">
        <v>957927.91428380448</v>
      </c>
      <c r="AB79" s="109">
        <v>-16463.94868568781</v>
      </c>
    </row>
    <row r="80" spans="1:28" ht="15">
      <c r="A80" s="66" t="s">
        <v>154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AB80" s="109">
        <v>-36187.372071631966</v>
      </c>
    </row>
    <row r="81" spans="1:28">
      <c r="A81" s="67" t="s">
        <v>155</v>
      </c>
      <c r="B81" s="69"/>
      <c r="C81" s="67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78"/>
      <c r="U81" s="68"/>
      <c r="V81" s="68"/>
      <c r="AB81" s="109">
        <v>896727.35425209964</v>
      </c>
    </row>
    <row r="82" spans="1:28">
      <c r="A82" s="67" t="s">
        <v>156</v>
      </c>
      <c r="B82" s="69"/>
      <c r="C82" s="67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78"/>
      <c r="U82" s="68"/>
      <c r="V82" s="68"/>
      <c r="Z82" s="96"/>
    </row>
    <row r="83" spans="1:28" ht="15">
      <c r="A83" s="67" t="s">
        <v>157</v>
      </c>
      <c r="B83" s="34"/>
      <c r="C83" s="67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</row>
    <row r="84" spans="1:28" ht="15">
      <c r="A84" s="67" t="s">
        <v>158</v>
      </c>
      <c r="B84" s="34"/>
      <c r="C84" s="67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>
        <f>W73/$D$73</f>
        <v>0.9274823446257392</v>
      </c>
      <c r="X84">
        <f t="shared" ref="X84:Z84" si="0">X73/$D$73</f>
        <v>0.92252583507491359</v>
      </c>
      <c r="Y84">
        <f t="shared" si="0"/>
        <v>0.92445878876001919</v>
      </c>
      <c r="Z84">
        <f t="shared" si="0"/>
        <v>0.88535000368357131</v>
      </c>
    </row>
    <row r="85" spans="1:28" ht="15">
      <c r="A85" s="34"/>
      <c r="B85" s="70"/>
      <c r="C85" s="71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Z85" s="97"/>
    </row>
    <row r="86" spans="1:28" ht="15">
      <c r="A86" s="34"/>
      <c r="B86" s="70"/>
      <c r="C86" s="71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Z86" s="98"/>
    </row>
    <row r="87" spans="1:28" ht="15">
      <c r="A87" s="34"/>
      <c r="B87" s="70"/>
      <c r="C87" s="71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</row>
    <row r="88" spans="1:28" ht="15">
      <c r="A88" s="34"/>
      <c r="B88" s="70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</row>
    <row r="89" spans="1:28" ht="15">
      <c r="A89" s="34"/>
      <c r="B89" s="70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</row>
    <row r="90" spans="1:28" ht="15">
      <c r="A90" s="34"/>
      <c r="B90" s="70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</row>
    <row r="91" spans="1:28" ht="15">
      <c r="A91" s="34"/>
      <c r="B91" s="70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</row>
    <row r="92" spans="1:28" ht="15">
      <c r="A92" s="34"/>
      <c r="B92" s="70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</row>
    <row r="93" spans="1:28" ht="15">
      <c r="A93" s="34"/>
      <c r="B93" s="70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</row>
    <row r="94" spans="1:28" ht="15">
      <c r="A94" s="34"/>
      <c r="B94" s="70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</row>
    <row r="95" spans="1:28" ht="15">
      <c r="A95" s="34"/>
      <c r="B95" s="70"/>
      <c r="C95" s="71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</row>
    <row r="96" spans="1:28" ht="15">
      <c r="A96" s="34"/>
      <c r="B96" s="70"/>
      <c r="C96" s="71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</row>
    <row r="97" spans="2:3">
      <c r="B97" s="70"/>
      <c r="C97" s="71"/>
    </row>
    <row r="98" spans="2:3">
      <c r="B98" s="70"/>
      <c r="C98" s="71"/>
    </row>
    <row r="99" spans="2:3">
      <c r="B99" s="70"/>
      <c r="C99" s="71"/>
    </row>
    <row r="100" spans="2:3">
      <c r="B100" s="70"/>
      <c r="C100" s="71"/>
    </row>
    <row r="101" spans="2:3">
      <c r="B101" s="70"/>
      <c r="C101" s="71"/>
    </row>
    <row r="102" spans="2:3">
      <c r="B102" s="70"/>
      <c r="C102" s="71"/>
    </row>
    <row r="103" spans="2:3">
      <c r="B103" s="70"/>
      <c r="C103" s="71"/>
    </row>
    <row r="104" spans="2:3">
      <c r="B104" s="70"/>
      <c r="C104" s="71"/>
    </row>
    <row r="105" spans="2:3">
      <c r="B105" s="70"/>
      <c r="C105" s="71"/>
    </row>
    <row r="106" spans="2:3">
      <c r="B106" s="70"/>
      <c r="C106" s="71"/>
    </row>
    <row r="107" spans="2:3">
      <c r="B107" s="70"/>
      <c r="C107" s="71"/>
    </row>
    <row r="108" spans="2:3">
      <c r="B108" s="70"/>
      <c r="C108" s="71"/>
    </row>
    <row r="109" spans="2:3">
      <c r="B109" s="70"/>
      <c r="C109" s="71"/>
    </row>
    <row r="110" spans="2:3">
      <c r="B110" s="70"/>
      <c r="C110" s="71"/>
    </row>
    <row r="111" spans="2:3">
      <c r="B111" s="70"/>
      <c r="C111" s="71"/>
    </row>
    <row r="112" spans="2:3">
      <c r="B112" s="70"/>
      <c r="C112" s="71"/>
    </row>
    <row r="113" spans="2:3">
      <c r="B113" s="70"/>
      <c r="C113" s="71"/>
    </row>
    <row r="114" spans="2:3">
      <c r="B114" s="70"/>
      <c r="C114" s="71"/>
    </row>
    <row r="115" spans="2:3">
      <c r="B115" s="70"/>
      <c r="C115" s="71"/>
    </row>
    <row r="116" spans="2:3">
      <c r="B116" s="70"/>
      <c r="C116" s="71"/>
    </row>
    <row r="117" spans="2:3">
      <c r="B117" s="70"/>
      <c r="C117" s="71"/>
    </row>
    <row r="118" spans="2:3">
      <c r="B118" s="70"/>
      <c r="C118" s="71"/>
    </row>
    <row r="119" spans="2:3">
      <c r="B119" s="70"/>
      <c r="C119" s="71"/>
    </row>
    <row r="120" spans="2:3">
      <c r="B120" s="70"/>
      <c r="C120" s="71"/>
    </row>
    <row r="121" spans="2:3">
      <c r="B121" s="70"/>
      <c r="C121" s="71"/>
    </row>
    <row r="122" spans="2:3">
      <c r="B122" s="70"/>
      <c r="C122" s="71"/>
    </row>
    <row r="123" spans="2:3">
      <c r="B123" s="70"/>
      <c r="C123" s="71"/>
    </row>
    <row r="124" spans="2:3">
      <c r="B124" s="70"/>
      <c r="C124" s="71"/>
    </row>
    <row r="125" spans="2:3">
      <c r="B125" s="70"/>
      <c r="C125" s="71"/>
    </row>
    <row r="126" spans="2:3">
      <c r="B126" s="70"/>
      <c r="C126" s="71"/>
    </row>
    <row r="127" spans="2:3">
      <c r="B127" s="70"/>
      <c r="C127" s="71"/>
    </row>
    <row r="128" spans="2:3">
      <c r="B128" s="70"/>
      <c r="C128" s="71"/>
    </row>
    <row r="129" spans="2:3">
      <c r="B129" s="70"/>
      <c r="C129" s="71"/>
    </row>
    <row r="130" spans="2:3">
      <c r="B130" s="70"/>
      <c r="C130" s="71"/>
    </row>
    <row r="131" spans="2:3">
      <c r="B131" s="70"/>
      <c r="C131" s="71"/>
    </row>
    <row r="132" spans="2:3">
      <c r="B132" s="70"/>
      <c r="C132" s="71"/>
    </row>
    <row r="133" spans="2:3">
      <c r="B133" s="70"/>
      <c r="C133" s="71"/>
    </row>
    <row r="134" spans="2:3">
      <c r="B134" s="70"/>
      <c r="C134" s="71"/>
    </row>
    <row r="135" spans="2:3">
      <c r="B135" s="70"/>
      <c r="C135" s="71"/>
    </row>
    <row r="136" spans="2:3">
      <c r="B136" s="70"/>
      <c r="C136" s="71"/>
    </row>
    <row r="137" spans="2:3">
      <c r="B137" s="70"/>
      <c r="C137" s="71"/>
    </row>
    <row r="138" spans="2:3">
      <c r="B138" s="70"/>
      <c r="C138" s="71"/>
    </row>
    <row r="139" spans="2:3">
      <c r="B139" s="70"/>
      <c r="C139" s="71"/>
    </row>
    <row r="140" spans="2:3">
      <c r="B140" s="70"/>
      <c r="C140" s="71"/>
    </row>
    <row r="141" spans="2:3">
      <c r="B141" s="70"/>
      <c r="C141" s="71"/>
    </row>
    <row r="142" spans="2:3">
      <c r="B142" s="70"/>
      <c r="C142" s="71"/>
    </row>
    <row r="143" spans="2:3">
      <c r="B143" s="70"/>
      <c r="C143" s="71"/>
    </row>
    <row r="144" spans="2:3">
      <c r="B144" s="70"/>
      <c r="C144" s="71"/>
    </row>
    <row r="145" spans="2:3">
      <c r="B145" s="70"/>
      <c r="C145" s="71"/>
    </row>
    <row r="146" spans="2:3">
      <c r="B146" s="70"/>
      <c r="C146" s="71"/>
    </row>
    <row r="147" spans="2:3">
      <c r="B147" s="70"/>
      <c r="C147" s="71"/>
    </row>
    <row r="148" spans="2:3">
      <c r="B148" s="70"/>
      <c r="C148" s="71"/>
    </row>
    <row r="149" spans="2:3">
      <c r="B149" s="70"/>
      <c r="C149" s="71"/>
    </row>
    <row r="150" spans="2:3">
      <c r="B150" s="70"/>
      <c r="C150" s="71"/>
    </row>
    <row r="151" spans="2:3">
      <c r="B151" s="70"/>
      <c r="C151" s="71"/>
    </row>
    <row r="152" spans="2:3">
      <c r="B152" s="70"/>
      <c r="C152" s="71"/>
    </row>
    <row r="153" spans="2:3">
      <c r="B153" s="70"/>
      <c r="C153" s="71"/>
    </row>
    <row r="154" spans="2:3">
      <c r="B154" s="70"/>
      <c r="C154" s="71"/>
    </row>
    <row r="155" spans="2:3">
      <c r="B155" s="70"/>
      <c r="C155" s="71"/>
    </row>
    <row r="156" spans="2:3">
      <c r="B156" s="70"/>
      <c r="C156" s="71"/>
    </row>
    <row r="157" spans="2:3">
      <c r="B157" s="70"/>
      <c r="C157" s="71"/>
    </row>
    <row r="158" spans="2:3">
      <c r="B158" s="70"/>
      <c r="C158" s="71"/>
    </row>
    <row r="159" spans="2:3">
      <c r="B159" s="70"/>
      <c r="C159" s="71"/>
    </row>
    <row r="160" spans="2:3">
      <c r="B160" s="70"/>
      <c r="C160" s="71"/>
    </row>
    <row r="161" spans="2:3">
      <c r="B161" s="70"/>
      <c r="C161" s="71"/>
    </row>
    <row r="162" spans="2:3">
      <c r="B162" s="70"/>
      <c r="C162" s="71"/>
    </row>
    <row r="163" spans="2:3">
      <c r="B163" s="70"/>
      <c r="C163" s="71"/>
    </row>
    <row r="164" spans="2:3">
      <c r="B164" s="70"/>
      <c r="C164" s="71"/>
    </row>
    <row r="165" spans="2:3">
      <c r="B165" s="70"/>
      <c r="C165" s="71"/>
    </row>
    <row r="166" spans="2:3">
      <c r="B166" s="70"/>
      <c r="C166" s="71"/>
    </row>
    <row r="167" spans="2:3">
      <c r="B167" s="70"/>
      <c r="C167" s="71"/>
    </row>
    <row r="168" spans="2:3">
      <c r="B168" s="70"/>
      <c r="C168" s="71"/>
    </row>
    <row r="169" spans="2:3">
      <c r="B169" s="70"/>
      <c r="C169" s="71"/>
    </row>
    <row r="170" spans="2:3">
      <c r="B170" s="70"/>
      <c r="C170" s="71"/>
    </row>
    <row r="171" spans="2:3">
      <c r="B171" s="70"/>
      <c r="C171" s="71"/>
    </row>
    <row r="172" spans="2:3">
      <c r="B172" s="70"/>
      <c r="C172" s="71"/>
    </row>
    <row r="173" spans="2:3">
      <c r="B173" s="70"/>
      <c r="C173" s="71"/>
    </row>
    <row r="174" spans="2:3">
      <c r="B174" s="70"/>
      <c r="C174" s="71"/>
    </row>
    <row r="175" spans="2:3">
      <c r="B175" s="70"/>
      <c r="C175" s="71"/>
    </row>
    <row r="176" spans="2:3">
      <c r="B176" s="70"/>
      <c r="C176" s="71"/>
    </row>
    <row r="177" spans="2:3">
      <c r="B177" s="70"/>
      <c r="C177" s="71"/>
    </row>
    <row r="178" spans="2:3">
      <c r="B178" s="70"/>
      <c r="C178" s="71"/>
    </row>
    <row r="179" spans="2:3">
      <c r="B179" s="70"/>
      <c r="C179" s="71"/>
    </row>
    <row r="180" spans="2:3">
      <c r="B180" s="70"/>
      <c r="C180" s="71"/>
    </row>
    <row r="181" spans="2:3">
      <c r="B181" s="70"/>
      <c r="C181" s="71"/>
    </row>
    <row r="182" spans="2:3">
      <c r="B182" s="70"/>
      <c r="C182" s="71"/>
    </row>
    <row r="183" spans="2:3">
      <c r="B183" s="70"/>
      <c r="C183" s="71"/>
    </row>
    <row r="184" spans="2:3">
      <c r="B184" s="70"/>
      <c r="C184" s="71"/>
    </row>
    <row r="185" spans="2:3">
      <c r="B185" s="70"/>
      <c r="C185" s="71"/>
    </row>
    <row r="186" spans="2:3">
      <c r="B186" s="70"/>
      <c r="C186" s="71"/>
    </row>
    <row r="187" spans="2:3" ht="15">
      <c r="B187" s="34"/>
      <c r="C187" s="71"/>
    </row>
    <row r="188" spans="2:3" ht="15">
      <c r="B188" s="34"/>
      <c r="C188" s="71"/>
    </row>
    <row r="189" spans="2:3" ht="15">
      <c r="B189" s="34"/>
      <c r="C189" s="71"/>
    </row>
    <row r="190" spans="2:3" ht="15">
      <c r="B190" s="34"/>
      <c r="C190" s="71"/>
    </row>
    <row r="191" spans="2:3" ht="15">
      <c r="B191" s="34"/>
      <c r="C191" s="71"/>
    </row>
    <row r="192" spans="2:3" ht="15">
      <c r="B192" s="34"/>
      <c r="C192" s="71"/>
    </row>
    <row r="193" spans="3:3">
      <c r="C193" s="71"/>
    </row>
    <row r="194" spans="3:3">
      <c r="C194" s="71"/>
    </row>
    <row r="195" spans="3:3">
      <c r="C195" s="71"/>
    </row>
    <row r="196" spans="3:3">
      <c r="C196" s="71"/>
    </row>
    <row r="197" spans="3:3">
      <c r="C197" s="71"/>
    </row>
    <row r="198" spans="3:3">
      <c r="C198" s="71"/>
    </row>
    <row r="199" spans="3:3">
      <c r="C199" s="71"/>
    </row>
    <row r="200" spans="3:3">
      <c r="C200" s="71"/>
    </row>
    <row r="201" spans="3:3">
      <c r="C201" s="71"/>
    </row>
    <row r="202" spans="3:3">
      <c r="C202" s="71"/>
    </row>
    <row r="203" spans="3:3">
      <c r="C203" s="71"/>
    </row>
    <row r="204" spans="3:3">
      <c r="C204" s="71"/>
    </row>
    <row r="205" spans="3:3">
      <c r="C205" s="71"/>
    </row>
    <row r="206" spans="3:3">
      <c r="C206" s="71"/>
    </row>
    <row r="207" spans="3:3">
      <c r="C207" s="71"/>
    </row>
    <row r="208" spans="3:3">
      <c r="C208" s="71"/>
    </row>
    <row r="209" spans="3:3">
      <c r="C209" s="71"/>
    </row>
    <row r="210" spans="3:3">
      <c r="C210" s="71"/>
    </row>
    <row r="211" spans="3:3">
      <c r="C211" s="71"/>
    </row>
    <row r="212" spans="3:3">
      <c r="C212" s="71"/>
    </row>
    <row r="213" spans="3:3">
      <c r="C213" s="71"/>
    </row>
    <row r="214" spans="3:3" ht="15">
      <c r="C214" s="34"/>
    </row>
    <row r="215" spans="3:3" ht="15">
      <c r="C215" s="34"/>
    </row>
    <row r="216" spans="3:3" ht="15">
      <c r="C216" s="34"/>
    </row>
    <row r="217" spans="3:3" ht="15">
      <c r="C217" s="34"/>
    </row>
    <row r="218" spans="3:3" ht="15">
      <c r="C218" s="34"/>
    </row>
    <row r="219" spans="3:3" ht="15">
      <c r="C219" s="34"/>
    </row>
    <row r="220" spans="3:3" ht="15">
      <c r="C220" s="34"/>
    </row>
    <row r="221" spans="3:3" ht="15">
      <c r="C221" s="34"/>
    </row>
    <row r="222" spans="3:3" ht="15">
      <c r="C222" s="34"/>
    </row>
    <row r="223" spans="3:3" ht="15">
      <c r="C223" s="34"/>
    </row>
    <row r="224" spans="3:3" ht="15">
      <c r="C224" s="3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498F7-9F3C-4EC2-9121-5AF48A33CD5A}">
  <sheetPr>
    <tabColor theme="2"/>
  </sheetPr>
  <dimension ref="A1:B29"/>
  <sheetViews>
    <sheetView workbookViewId="0">
      <selection activeCell="A2" sqref="A2:A29"/>
    </sheetView>
  </sheetViews>
  <sheetFormatPr baseColWidth="10" defaultRowHeight="12.75"/>
  <sheetData>
    <row r="1" spans="1:2">
      <c r="A1" s="143">
        <v>73.3</v>
      </c>
      <c r="B1">
        <v>1995</v>
      </c>
    </row>
    <row r="2" spans="1:2">
      <c r="A2" s="143">
        <v>73.89</v>
      </c>
      <c r="B2">
        <v>1996</v>
      </c>
    </row>
    <row r="3" spans="1:2">
      <c r="A3" s="143">
        <v>75.42</v>
      </c>
      <c r="B3">
        <v>1997</v>
      </c>
    </row>
    <row r="4" spans="1:2">
      <c r="A4" s="143">
        <v>77.12</v>
      </c>
      <c r="B4">
        <v>1998</v>
      </c>
    </row>
    <row r="5" spans="1:2">
      <c r="A5" s="143">
        <v>78.599999999999994</v>
      </c>
      <c r="B5">
        <v>1999</v>
      </c>
    </row>
    <row r="6" spans="1:2">
      <c r="A6" s="143">
        <v>81.040000000000006</v>
      </c>
      <c r="B6">
        <v>2000</v>
      </c>
    </row>
    <row r="7" spans="1:2">
      <c r="A7" s="143">
        <v>82.63</v>
      </c>
      <c r="B7">
        <v>2001</v>
      </c>
    </row>
    <row r="8" spans="1:2">
      <c r="A8" s="143">
        <v>82.67</v>
      </c>
      <c r="B8">
        <v>2002</v>
      </c>
    </row>
    <row r="9" spans="1:2">
      <c r="A9" s="143">
        <v>82.23</v>
      </c>
      <c r="B9">
        <v>2003</v>
      </c>
    </row>
    <row r="10" spans="1:2">
      <c r="A10" s="143">
        <v>83.52</v>
      </c>
      <c r="B10">
        <v>2004</v>
      </c>
    </row>
    <row r="11" spans="1:2">
      <c r="A11" s="143">
        <v>84.26</v>
      </c>
      <c r="B11">
        <v>2005</v>
      </c>
    </row>
    <row r="12" spans="1:2">
      <c r="A12" s="143">
        <v>87.59</v>
      </c>
      <c r="B12">
        <v>2006</v>
      </c>
    </row>
    <row r="13" spans="1:2">
      <c r="A13" s="143">
        <v>90.52</v>
      </c>
      <c r="B13">
        <v>2007</v>
      </c>
    </row>
    <row r="14" spans="1:2">
      <c r="A14" s="143">
        <v>91.4</v>
      </c>
      <c r="B14">
        <v>2008</v>
      </c>
    </row>
    <row r="15" spans="1:2">
      <c r="A15" s="143">
        <v>85.72</v>
      </c>
      <c r="B15">
        <v>2009</v>
      </c>
    </row>
    <row r="16" spans="1:2">
      <c r="A16" s="143">
        <v>89.67</v>
      </c>
      <c r="B16">
        <v>2010</v>
      </c>
    </row>
    <row r="17" spans="1:2">
      <c r="A17" s="143">
        <v>93.03</v>
      </c>
      <c r="B17">
        <v>2011</v>
      </c>
    </row>
    <row r="18" spans="1:2">
      <c r="A18" s="143">
        <v>93.5</v>
      </c>
      <c r="B18">
        <v>2012</v>
      </c>
    </row>
    <row r="19" spans="1:2">
      <c r="A19" s="143">
        <v>93.93</v>
      </c>
      <c r="B19">
        <v>2013</v>
      </c>
    </row>
    <row r="20" spans="1:2">
      <c r="A20" s="143">
        <v>96.03</v>
      </c>
      <c r="B20">
        <v>2014</v>
      </c>
    </row>
    <row r="21" spans="1:2">
      <c r="A21" s="143">
        <v>97.41</v>
      </c>
      <c r="B21">
        <v>2015</v>
      </c>
    </row>
    <row r="22" spans="1:2">
      <c r="A22" s="143">
        <v>99.73</v>
      </c>
      <c r="B22">
        <v>2016</v>
      </c>
    </row>
    <row r="23" spans="1:2">
      <c r="A23" s="143">
        <v>102.52</v>
      </c>
      <c r="B23">
        <v>2017</v>
      </c>
    </row>
    <row r="24" spans="1:2">
      <c r="A24" s="143">
        <v>103.75</v>
      </c>
      <c r="B24">
        <v>2018</v>
      </c>
    </row>
    <row r="25" spans="1:2">
      <c r="A25" s="143">
        <v>104.48</v>
      </c>
      <c r="B25">
        <v>2019</v>
      </c>
    </row>
    <row r="26" spans="1:2">
      <c r="A26" s="143">
        <v>100</v>
      </c>
      <c r="B26">
        <v>2020</v>
      </c>
    </row>
    <row r="27" spans="1:2">
      <c r="A27" s="143">
        <v>103.8</v>
      </c>
      <c r="B27">
        <v>2021</v>
      </c>
    </row>
    <row r="28" spans="1:2">
      <c r="A28" s="143">
        <v>105.6</v>
      </c>
      <c r="B28">
        <v>2022</v>
      </c>
    </row>
    <row r="29" spans="1:2">
      <c r="A29" s="143">
        <v>105.94</v>
      </c>
      <c r="B29">
        <v>2023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/>
  </sheetPr>
  <dimension ref="A1:AE134"/>
  <sheetViews>
    <sheetView showGridLines="0" zoomScaleNormal="100" workbookViewId="0">
      <pane ySplit="8" topLeftCell="A42" activePane="bottomLeft" state="frozen"/>
      <selection pane="bottomLeft" activeCell="G113" sqref="G113"/>
    </sheetView>
  </sheetViews>
  <sheetFormatPr baseColWidth="10" defaultColWidth="11.42578125" defaultRowHeight="12.75"/>
  <cols>
    <col min="1" max="1" width="8.7109375" style="112" customWidth="1"/>
    <col min="2" max="11" width="10" style="112" customWidth="1"/>
    <col min="12" max="16384" width="11.42578125" style="112"/>
  </cols>
  <sheetData>
    <row r="1" spans="1:11" ht="15.75" customHeight="1">
      <c r="A1" s="110" t="s">
        <v>184</v>
      </c>
      <c r="B1" s="111"/>
      <c r="C1" s="111"/>
      <c r="D1" s="111"/>
      <c r="E1" s="111"/>
      <c r="F1" s="111"/>
      <c r="G1" s="111"/>
      <c r="H1" s="111"/>
      <c r="K1" s="113"/>
    </row>
    <row r="2" spans="1:11" ht="15.75" hidden="1" customHeight="1">
      <c r="A2" s="110"/>
      <c r="B2" s="114"/>
      <c r="C2" s="114"/>
      <c r="D2" s="114"/>
      <c r="E2" s="114"/>
      <c r="F2" s="114"/>
      <c r="G2" s="114"/>
      <c r="H2" s="114"/>
    </row>
    <row r="3" spans="1:11" ht="15.95" hidden="1" customHeight="1">
      <c r="A3" s="110"/>
      <c r="B3" s="114"/>
      <c r="C3" s="114"/>
      <c r="D3" s="114"/>
      <c r="E3" s="114"/>
      <c r="F3" s="114"/>
      <c r="G3" s="114"/>
      <c r="H3" s="114"/>
    </row>
    <row r="4" spans="1:11" ht="12.75" hidden="1" customHeight="1">
      <c r="A4" s="115"/>
    </row>
    <row r="5" spans="1:11" ht="15" hidden="1" customHeight="1">
      <c r="A5" s="152" t="s">
        <v>159</v>
      </c>
      <c r="B5" s="155" t="s">
        <v>172</v>
      </c>
      <c r="C5" s="155" t="s">
        <v>171</v>
      </c>
      <c r="D5" s="116" t="s">
        <v>185</v>
      </c>
      <c r="E5" s="116"/>
      <c r="F5" s="116"/>
      <c r="G5" s="116"/>
      <c r="H5" s="117" t="s">
        <v>186</v>
      </c>
      <c r="I5" s="118"/>
      <c r="J5" s="118"/>
      <c r="K5" s="119"/>
    </row>
    <row r="6" spans="1:11" ht="11.25" customHeight="1">
      <c r="A6" s="153"/>
      <c r="B6" s="156"/>
      <c r="C6" s="156"/>
      <c r="D6" s="155" t="s">
        <v>170</v>
      </c>
      <c r="E6" s="159" t="s">
        <v>187</v>
      </c>
      <c r="F6" s="160"/>
      <c r="G6" s="161" t="s">
        <v>188</v>
      </c>
      <c r="H6" s="155" t="s">
        <v>170</v>
      </c>
      <c r="I6" s="155" t="s">
        <v>189</v>
      </c>
      <c r="J6" s="155" t="s">
        <v>190</v>
      </c>
      <c r="K6" s="157" t="s">
        <v>191</v>
      </c>
    </row>
    <row r="7" spans="1:11" ht="39" customHeight="1">
      <c r="A7" s="153"/>
      <c r="B7" s="156"/>
      <c r="C7" s="156"/>
      <c r="D7" s="156"/>
      <c r="E7" s="120" t="s">
        <v>170</v>
      </c>
      <c r="F7" s="121" t="s">
        <v>192</v>
      </c>
      <c r="G7" s="162"/>
      <c r="H7" s="156"/>
      <c r="I7" s="163"/>
      <c r="J7" s="163"/>
      <c r="K7" s="158"/>
    </row>
    <row r="8" spans="1:11" s="124" customFormat="1" ht="51" customHeight="1">
      <c r="A8" s="154"/>
      <c r="B8" s="122">
        <v>1</v>
      </c>
      <c r="C8" s="122">
        <v>2</v>
      </c>
      <c r="D8" s="122">
        <v>3</v>
      </c>
      <c r="E8" s="123">
        <v>4</v>
      </c>
      <c r="F8" s="123">
        <v>5</v>
      </c>
      <c r="G8" s="123">
        <v>6</v>
      </c>
      <c r="H8" s="122">
        <v>7</v>
      </c>
      <c r="I8" s="123">
        <v>8</v>
      </c>
      <c r="J8" s="122">
        <v>9</v>
      </c>
      <c r="K8" s="122">
        <v>10</v>
      </c>
    </row>
    <row r="9" spans="1:11" s="128" customFormat="1" ht="11.25">
      <c r="A9" s="125"/>
      <c r="B9" s="126" t="s">
        <v>193</v>
      </c>
      <c r="C9" s="127"/>
      <c r="D9" s="127"/>
      <c r="E9" s="127"/>
      <c r="F9" s="127"/>
      <c r="G9" s="127"/>
      <c r="H9" s="127"/>
    </row>
    <row r="10" spans="1:11" s="128" customFormat="1" ht="18" customHeight="1">
      <c r="A10" s="125"/>
      <c r="B10" s="126" t="s">
        <v>194</v>
      </c>
      <c r="C10" s="127"/>
      <c r="D10" s="127"/>
      <c r="E10" s="127"/>
      <c r="F10" s="127"/>
      <c r="G10" s="127"/>
      <c r="H10" s="127"/>
    </row>
    <row r="11" spans="1:11" s="128" customFormat="1" ht="11.25" hidden="1" customHeight="1">
      <c r="A11" s="125"/>
      <c r="B11" s="126"/>
      <c r="C11" s="127"/>
      <c r="D11" s="127"/>
      <c r="E11" s="127"/>
      <c r="F11" s="127"/>
      <c r="G11" s="127"/>
      <c r="H11" s="127"/>
    </row>
    <row r="12" spans="1:11" s="128" customFormat="1" ht="11.25" hidden="1" customHeight="1">
      <c r="A12" s="125"/>
      <c r="B12" s="126"/>
      <c r="C12" s="127"/>
      <c r="D12" s="127"/>
      <c r="E12" s="127"/>
      <c r="F12" s="127"/>
      <c r="G12" s="127"/>
      <c r="H12" s="127"/>
    </row>
    <row r="13" spans="1:11" s="128" customFormat="1" ht="11.25" hidden="1" customHeight="1">
      <c r="A13" s="125"/>
      <c r="B13" s="126"/>
      <c r="C13" s="127"/>
      <c r="D13" s="127"/>
      <c r="E13" s="127"/>
      <c r="F13" s="127"/>
      <c r="G13" s="127"/>
      <c r="H13" s="127"/>
    </row>
    <row r="14" spans="1:11" s="128" customFormat="1" ht="11.25" hidden="1" customHeight="1">
      <c r="A14" s="125"/>
      <c r="B14" s="126"/>
      <c r="C14" s="127"/>
      <c r="D14" s="127"/>
      <c r="E14" s="127"/>
      <c r="F14" s="127"/>
      <c r="G14" s="127"/>
      <c r="H14" s="127"/>
    </row>
    <row r="15" spans="1:11" s="128" customFormat="1" ht="15" customHeight="1">
      <c r="A15" s="100">
        <v>1970</v>
      </c>
      <c r="B15" s="99">
        <v>56.81</v>
      </c>
      <c r="C15" s="99">
        <v>75.56</v>
      </c>
      <c r="D15" s="99">
        <v>72.3</v>
      </c>
      <c r="E15" s="99">
        <v>68.650000000000006</v>
      </c>
      <c r="F15" s="99">
        <v>67.69</v>
      </c>
      <c r="G15" s="99">
        <v>96.41</v>
      </c>
      <c r="H15" s="99">
        <v>46.88</v>
      </c>
      <c r="I15" s="99">
        <v>54.49</v>
      </c>
      <c r="J15" s="99">
        <v>36.54</v>
      </c>
      <c r="K15" s="99">
        <v>51.34</v>
      </c>
    </row>
    <row r="16" spans="1:11" s="128" customFormat="1" ht="11.25" customHeight="1">
      <c r="A16" s="100">
        <v>1971</v>
      </c>
      <c r="B16" s="99">
        <v>58.34</v>
      </c>
      <c r="C16" s="99">
        <v>76.819999999999993</v>
      </c>
      <c r="D16" s="99">
        <v>72.81</v>
      </c>
      <c r="E16" s="99">
        <v>68.290000000000006</v>
      </c>
      <c r="F16" s="99">
        <v>67.180000000000007</v>
      </c>
      <c r="G16" s="99">
        <v>103.03</v>
      </c>
      <c r="H16" s="99">
        <v>49.11</v>
      </c>
      <c r="I16" s="99">
        <v>56.01</v>
      </c>
      <c r="J16" s="99">
        <v>38.869999999999997</v>
      </c>
      <c r="K16" s="99">
        <v>54.28</v>
      </c>
    </row>
    <row r="17" spans="1:11" s="128" customFormat="1" ht="11.25" customHeight="1">
      <c r="A17" s="100">
        <v>1972</v>
      </c>
      <c r="B17" s="99">
        <v>60.88</v>
      </c>
      <c r="C17" s="99">
        <v>76.06</v>
      </c>
      <c r="D17" s="99">
        <v>75.3</v>
      </c>
      <c r="E17" s="99">
        <v>70.260000000000005</v>
      </c>
      <c r="F17" s="99">
        <v>69.12</v>
      </c>
      <c r="G17" s="99">
        <v>109.13</v>
      </c>
      <c r="H17" s="99">
        <v>51.85</v>
      </c>
      <c r="I17" s="99">
        <v>57.5</v>
      </c>
      <c r="J17" s="99">
        <v>41.98</v>
      </c>
      <c r="K17" s="99">
        <v>57.96</v>
      </c>
    </row>
    <row r="18" spans="1:11" s="128" customFormat="1" ht="11.25" customHeight="1">
      <c r="A18" s="100">
        <v>1973</v>
      </c>
      <c r="B18" s="99">
        <v>63.89</v>
      </c>
      <c r="C18" s="99">
        <v>79.94</v>
      </c>
      <c r="D18" s="99">
        <v>79.08</v>
      </c>
      <c r="E18" s="99">
        <v>74.510000000000005</v>
      </c>
      <c r="F18" s="99">
        <v>73.150000000000006</v>
      </c>
      <c r="G18" s="99">
        <v>109.62</v>
      </c>
      <c r="H18" s="99">
        <v>54.38</v>
      </c>
      <c r="I18" s="99">
        <v>59.84</v>
      </c>
      <c r="J18" s="99">
        <v>44.15</v>
      </c>
      <c r="K18" s="99">
        <v>61.15</v>
      </c>
    </row>
    <row r="19" spans="1:11" s="128" customFormat="1" ht="11.25" customHeight="1">
      <c r="A19" s="100">
        <v>1974</v>
      </c>
      <c r="B19" s="99">
        <v>64.760000000000005</v>
      </c>
      <c r="C19" s="99">
        <v>83.35</v>
      </c>
      <c r="D19" s="99">
        <v>78.42</v>
      </c>
      <c r="E19" s="99">
        <v>75.17</v>
      </c>
      <c r="F19" s="99">
        <v>73.8</v>
      </c>
      <c r="G19" s="99">
        <v>99.75</v>
      </c>
      <c r="H19" s="99">
        <v>56.08</v>
      </c>
      <c r="I19" s="99">
        <v>60.13</v>
      </c>
      <c r="J19" s="99">
        <v>45.59</v>
      </c>
      <c r="K19" s="99">
        <v>64.69</v>
      </c>
    </row>
    <row r="20" spans="1:11" s="128" customFormat="1" ht="15" customHeight="1">
      <c r="A20" s="100">
        <v>1975</v>
      </c>
      <c r="B20" s="99">
        <v>63.86</v>
      </c>
      <c r="C20" s="99">
        <v>81.99</v>
      </c>
      <c r="D20" s="99">
        <v>74.31</v>
      </c>
      <c r="E20" s="99">
        <v>71.430000000000007</v>
      </c>
      <c r="F20" s="99">
        <v>70.55</v>
      </c>
      <c r="G20" s="99">
        <v>93.13</v>
      </c>
      <c r="H20" s="99">
        <v>57.14</v>
      </c>
      <c r="I20" s="99">
        <v>58.96</v>
      </c>
      <c r="J20" s="99">
        <v>47.06</v>
      </c>
      <c r="K20" s="99">
        <v>67.55</v>
      </c>
    </row>
    <row r="21" spans="1:11" s="128" customFormat="1" ht="11.25" customHeight="1">
      <c r="A21" s="100">
        <v>1976</v>
      </c>
      <c r="B21" s="99">
        <v>67</v>
      </c>
      <c r="C21" s="99">
        <v>80.14</v>
      </c>
      <c r="D21" s="99">
        <v>78.84</v>
      </c>
      <c r="E21" s="99">
        <v>76.099999999999994</v>
      </c>
      <c r="F21" s="99">
        <v>75.12</v>
      </c>
      <c r="G21" s="99">
        <v>96.46</v>
      </c>
      <c r="H21" s="99">
        <v>59.63</v>
      </c>
      <c r="I21" s="99">
        <v>62.3</v>
      </c>
      <c r="J21" s="99">
        <v>48.83</v>
      </c>
      <c r="K21" s="99">
        <v>70.03</v>
      </c>
    </row>
    <row r="22" spans="1:11" s="128" customFormat="1" ht="11.25" customHeight="1">
      <c r="A22" s="100">
        <v>1977</v>
      </c>
      <c r="B22" s="99">
        <v>69.25</v>
      </c>
      <c r="C22" s="99">
        <v>84.01</v>
      </c>
      <c r="D22" s="99">
        <v>80.92</v>
      </c>
      <c r="E22" s="99">
        <v>78.25</v>
      </c>
      <c r="F22" s="99">
        <v>77.56</v>
      </c>
      <c r="G22" s="99">
        <v>97.96</v>
      </c>
      <c r="H22" s="99">
        <v>61.93</v>
      </c>
      <c r="I22" s="99">
        <v>64.92</v>
      </c>
      <c r="J22" s="99">
        <v>51.34</v>
      </c>
      <c r="K22" s="99">
        <v>71.75</v>
      </c>
    </row>
    <row r="23" spans="1:11" s="128" customFormat="1" ht="11.25" customHeight="1">
      <c r="A23" s="100">
        <v>1978</v>
      </c>
      <c r="B23" s="99">
        <v>71.33</v>
      </c>
      <c r="C23" s="99">
        <v>86.32</v>
      </c>
      <c r="D23" s="99">
        <v>81.61</v>
      </c>
      <c r="E23" s="99">
        <v>78.87</v>
      </c>
      <c r="F23" s="99">
        <v>77.98</v>
      </c>
      <c r="G23" s="99">
        <v>99.08</v>
      </c>
      <c r="H23" s="99">
        <v>64.819999999999993</v>
      </c>
      <c r="I23" s="99">
        <v>68.42</v>
      </c>
      <c r="J23" s="99">
        <v>54.34</v>
      </c>
      <c r="K23" s="99">
        <v>73.92</v>
      </c>
    </row>
    <row r="24" spans="1:11" s="128" customFormat="1" ht="11.25" customHeight="1">
      <c r="A24" s="100">
        <v>1979</v>
      </c>
      <c r="B24" s="99">
        <v>74.34</v>
      </c>
      <c r="C24" s="99">
        <v>83.98</v>
      </c>
      <c r="D24" s="99">
        <v>85.24</v>
      </c>
      <c r="E24" s="99">
        <v>82.55</v>
      </c>
      <c r="F24" s="99">
        <v>81.63</v>
      </c>
      <c r="G24" s="99">
        <v>102.29</v>
      </c>
      <c r="H24" s="99">
        <v>67.650000000000006</v>
      </c>
      <c r="I24" s="99">
        <v>71.3</v>
      </c>
      <c r="J24" s="99">
        <v>57.71</v>
      </c>
      <c r="K24" s="99">
        <v>76.17</v>
      </c>
    </row>
    <row r="25" spans="1:11" s="128" customFormat="1" ht="15" customHeight="1">
      <c r="A25" s="100">
        <v>1980</v>
      </c>
      <c r="B25" s="99">
        <v>75.41</v>
      </c>
      <c r="C25" s="99">
        <v>85.2</v>
      </c>
      <c r="D25" s="99">
        <v>85.14</v>
      </c>
      <c r="E25" s="99">
        <v>82.29</v>
      </c>
      <c r="F25" s="99">
        <v>81.72</v>
      </c>
      <c r="G25" s="99">
        <v>103.17</v>
      </c>
      <c r="H25" s="99">
        <v>69.42</v>
      </c>
      <c r="I25" s="99">
        <v>71.709999999999994</v>
      </c>
      <c r="J25" s="99">
        <v>60.38</v>
      </c>
      <c r="K25" s="99">
        <v>78.28</v>
      </c>
    </row>
    <row r="26" spans="1:11" s="128" customFormat="1" ht="11.25" customHeight="1">
      <c r="A26" s="100">
        <v>1981</v>
      </c>
      <c r="B26" s="99">
        <v>75.95</v>
      </c>
      <c r="C26" s="99">
        <v>85.14</v>
      </c>
      <c r="D26" s="99">
        <v>83.36</v>
      </c>
      <c r="E26" s="99">
        <v>80.83</v>
      </c>
      <c r="F26" s="99">
        <v>80.59</v>
      </c>
      <c r="G26" s="99">
        <v>99.38</v>
      </c>
      <c r="H26" s="99">
        <v>71.36</v>
      </c>
      <c r="I26" s="99">
        <v>72.069999999999993</v>
      </c>
      <c r="J26" s="99">
        <v>62.18</v>
      </c>
      <c r="K26" s="99">
        <v>81.98</v>
      </c>
    </row>
    <row r="27" spans="1:11" s="128" customFormat="1" ht="11.25" customHeight="1">
      <c r="A27" s="100">
        <v>1982</v>
      </c>
      <c r="B27" s="99">
        <v>75.400000000000006</v>
      </c>
      <c r="C27" s="99">
        <v>97.02</v>
      </c>
      <c r="D27" s="99">
        <v>81</v>
      </c>
      <c r="E27" s="99">
        <v>78.89</v>
      </c>
      <c r="F27" s="99">
        <v>78.790000000000006</v>
      </c>
      <c r="G27" s="99">
        <v>94.46</v>
      </c>
      <c r="H27" s="99">
        <v>71.5</v>
      </c>
      <c r="I27" s="99">
        <v>69.790000000000006</v>
      </c>
      <c r="J27" s="99">
        <v>63.77</v>
      </c>
      <c r="K27" s="99">
        <v>82.73</v>
      </c>
    </row>
    <row r="28" spans="1:11" s="128" customFormat="1" ht="11.25" customHeight="1">
      <c r="A28" s="100">
        <v>1983</v>
      </c>
      <c r="B28" s="99">
        <v>76.5</v>
      </c>
      <c r="C28" s="99">
        <v>91.01</v>
      </c>
      <c r="D28" s="99">
        <v>81.93</v>
      </c>
      <c r="E28" s="99">
        <v>79.64</v>
      </c>
      <c r="F28" s="99">
        <v>79.349999999999994</v>
      </c>
      <c r="G28" s="99">
        <v>96.58</v>
      </c>
      <c r="H28" s="99">
        <v>72.92</v>
      </c>
      <c r="I28" s="99">
        <v>70.83</v>
      </c>
      <c r="J28" s="99">
        <v>65.66</v>
      </c>
      <c r="K28" s="99">
        <v>83.94</v>
      </c>
    </row>
    <row r="29" spans="1:11" s="128" customFormat="1" ht="11.25" customHeight="1">
      <c r="A29" s="100">
        <v>1984</v>
      </c>
      <c r="B29" s="99">
        <v>78.78</v>
      </c>
      <c r="C29" s="99">
        <v>95.93</v>
      </c>
      <c r="D29" s="99">
        <v>84.27</v>
      </c>
      <c r="E29" s="99">
        <v>82.29</v>
      </c>
      <c r="F29" s="99">
        <v>82.12</v>
      </c>
      <c r="G29" s="99">
        <v>96.94</v>
      </c>
      <c r="H29" s="99">
        <v>75.099999999999994</v>
      </c>
      <c r="I29" s="99">
        <v>73.22</v>
      </c>
      <c r="J29" s="99">
        <v>67.81</v>
      </c>
      <c r="K29" s="99">
        <v>85.95</v>
      </c>
    </row>
    <row r="30" spans="1:11" s="128" customFormat="1" ht="15" customHeight="1">
      <c r="A30" s="100">
        <v>1985</v>
      </c>
      <c r="B30" s="99">
        <v>80.86</v>
      </c>
      <c r="C30" s="99">
        <v>90.13</v>
      </c>
      <c r="D30" s="99">
        <v>86.59</v>
      </c>
      <c r="E30" s="99">
        <v>85.69</v>
      </c>
      <c r="F30" s="99">
        <v>85.85</v>
      </c>
      <c r="G30" s="99">
        <v>92.13</v>
      </c>
      <c r="H30" s="99">
        <v>77.239999999999995</v>
      </c>
      <c r="I30" s="99">
        <v>75.03</v>
      </c>
      <c r="J30" s="99">
        <v>70.510000000000005</v>
      </c>
      <c r="K30" s="99">
        <v>87.71</v>
      </c>
    </row>
    <row r="31" spans="1:11" s="128" customFormat="1" ht="11.25" customHeight="1">
      <c r="A31" s="100">
        <v>1986</v>
      </c>
      <c r="B31" s="99">
        <v>82.68</v>
      </c>
      <c r="C31" s="99">
        <v>98.88</v>
      </c>
      <c r="D31" s="99">
        <v>86.82</v>
      </c>
      <c r="E31" s="99">
        <v>85.88</v>
      </c>
      <c r="F31" s="99">
        <v>85.77</v>
      </c>
      <c r="G31" s="99">
        <v>92.66</v>
      </c>
      <c r="H31" s="99">
        <v>79.83</v>
      </c>
      <c r="I31" s="99">
        <v>76.61</v>
      </c>
      <c r="J31" s="99">
        <v>74.39</v>
      </c>
      <c r="K31" s="99">
        <v>89.64</v>
      </c>
    </row>
    <row r="32" spans="1:11" s="128" customFormat="1" ht="11.25" customHeight="1">
      <c r="A32" s="100">
        <v>1987</v>
      </c>
      <c r="B32" s="99">
        <v>83.69</v>
      </c>
      <c r="C32" s="99">
        <v>91.59</v>
      </c>
      <c r="D32" s="99">
        <v>86.14</v>
      </c>
      <c r="E32" s="99">
        <v>85.43</v>
      </c>
      <c r="F32" s="99">
        <v>84.45</v>
      </c>
      <c r="G32" s="99">
        <v>90.41</v>
      </c>
      <c r="H32" s="99">
        <v>82.08</v>
      </c>
      <c r="I32" s="99">
        <v>78.290000000000006</v>
      </c>
      <c r="J32" s="99">
        <v>77.69</v>
      </c>
      <c r="K32" s="99">
        <v>91.11</v>
      </c>
    </row>
    <row r="33" spans="1:13" s="128" customFormat="1" ht="11.25" customHeight="1">
      <c r="A33" s="100">
        <v>1988</v>
      </c>
      <c r="B33" s="99">
        <v>86.89</v>
      </c>
      <c r="C33" s="99">
        <v>97.24</v>
      </c>
      <c r="D33" s="99">
        <v>89.05</v>
      </c>
      <c r="E33" s="99">
        <v>88.41</v>
      </c>
      <c r="F33" s="99">
        <v>87.75</v>
      </c>
      <c r="G33" s="99">
        <v>92.91</v>
      </c>
      <c r="H33" s="99">
        <v>85.39</v>
      </c>
      <c r="I33" s="99">
        <v>82.2</v>
      </c>
      <c r="J33" s="99">
        <v>81.400000000000006</v>
      </c>
      <c r="K33" s="99">
        <v>93.37</v>
      </c>
    </row>
    <row r="34" spans="1:13" s="128" customFormat="1" ht="11.25" customHeight="1">
      <c r="A34" s="100">
        <v>1989</v>
      </c>
      <c r="B34" s="99">
        <v>90.51</v>
      </c>
      <c r="C34" s="99">
        <v>100.32</v>
      </c>
      <c r="D34" s="99">
        <v>93.43</v>
      </c>
      <c r="E34" s="99">
        <v>92.81</v>
      </c>
      <c r="F34" s="99">
        <v>92.46</v>
      </c>
      <c r="G34" s="99">
        <v>97.13</v>
      </c>
      <c r="H34" s="99">
        <v>88.55</v>
      </c>
      <c r="I34" s="99">
        <v>85.4</v>
      </c>
      <c r="J34" s="99">
        <v>85.91</v>
      </c>
      <c r="K34" s="99">
        <v>94.82</v>
      </c>
    </row>
    <row r="35" spans="1:13" s="128" customFormat="1" ht="15" customHeight="1">
      <c r="A35" s="100">
        <v>1990</v>
      </c>
      <c r="B35" s="99">
        <v>95.17</v>
      </c>
      <c r="C35" s="99">
        <v>101.85</v>
      </c>
      <c r="D35" s="99">
        <v>97.03</v>
      </c>
      <c r="E35" s="99">
        <v>96.43</v>
      </c>
      <c r="F35" s="99">
        <v>96.4</v>
      </c>
      <c r="G35" s="99">
        <v>100.63</v>
      </c>
      <c r="H35" s="99">
        <v>93.92</v>
      </c>
      <c r="I35" s="99">
        <v>91.84</v>
      </c>
      <c r="J35" s="99">
        <v>93.08</v>
      </c>
      <c r="K35" s="99">
        <v>96.9</v>
      </c>
    </row>
    <row r="36" spans="1:13" s="131" customFormat="1" ht="11.25" customHeight="1">
      <c r="A36" s="129">
        <v>1991</v>
      </c>
      <c r="B36" s="130">
        <v>100</v>
      </c>
      <c r="C36" s="130">
        <v>100</v>
      </c>
      <c r="D36" s="130">
        <v>100</v>
      </c>
      <c r="E36" s="130">
        <v>100</v>
      </c>
      <c r="F36" s="130">
        <v>100</v>
      </c>
      <c r="G36" s="130">
        <v>100</v>
      </c>
      <c r="H36" s="130">
        <v>100</v>
      </c>
      <c r="I36" s="130">
        <v>100</v>
      </c>
      <c r="J36" s="130">
        <v>100</v>
      </c>
      <c r="K36" s="130">
        <v>100</v>
      </c>
    </row>
    <row r="37" spans="1:13" s="128" customFormat="1" ht="11.25" customHeight="1">
      <c r="A37" s="132"/>
      <c r="B37" s="133" t="s">
        <v>195</v>
      </c>
      <c r="C37" s="134"/>
      <c r="D37" s="134"/>
      <c r="E37" s="134"/>
      <c r="F37" s="134"/>
      <c r="G37" s="134"/>
      <c r="H37" s="134"/>
      <c r="I37" s="134"/>
      <c r="J37" s="134"/>
      <c r="K37" s="134"/>
    </row>
    <row r="38" spans="1:13" s="128" customFormat="1" ht="11.25" customHeight="1">
      <c r="A38" s="100"/>
      <c r="B38" s="135" t="s">
        <v>196</v>
      </c>
      <c r="C38" s="136"/>
      <c r="D38" s="136"/>
      <c r="E38" s="136"/>
      <c r="F38" s="136"/>
      <c r="G38" s="136"/>
      <c r="H38" s="136"/>
      <c r="I38" s="136"/>
      <c r="J38" s="136"/>
      <c r="K38" s="136"/>
    </row>
    <row r="39" spans="1:13" s="128" customFormat="1" ht="11.25" customHeight="1">
      <c r="A39" s="100"/>
      <c r="B39" s="135"/>
      <c r="C39" s="136"/>
      <c r="D39" s="136"/>
      <c r="E39" s="136"/>
      <c r="F39" s="136"/>
      <c r="G39" s="136"/>
      <c r="H39" s="136"/>
      <c r="I39" s="136"/>
      <c r="J39" s="136"/>
      <c r="K39" s="136"/>
    </row>
    <row r="40" spans="1:13" s="128" customFormat="1" ht="20.100000000000001" customHeight="1">
      <c r="A40" s="100"/>
      <c r="B40" s="135"/>
      <c r="C40" s="136"/>
      <c r="D40" s="136"/>
      <c r="E40" s="136"/>
      <c r="F40" s="136"/>
      <c r="G40" s="136"/>
      <c r="H40" s="136"/>
      <c r="I40" s="136"/>
      <c r="J40" s="136"/>
      <c r="K40" s="136"/>
    </row>
    <row r="41" spans="1:13" s="128" customFormat="1" ht="12" customHeight="1">
      <c r="A41" s="100"/>
      <c r="B41" s="135"/>
      <c r="C41" s="136"/>
      <c r="D41" s="136"/>
      <c r="E41" s="136"/>
      <c r="F41" s="136"/>
      <c r="G41" s="136"/>
      <c r="H41" s="136"/>
      <c r="I41" s="136"/>
      <c r="J41" s="136"/>
      <c r="K41" s="136"/>
    </row>
    <row r="42" spans="1:13" s="128" customFormat="1" ht="12" customHeight="1">
      <c r="A42" s="100"/>
      <c r="B42" s="135"/>
      <c r="C42" s="136"/>
      <c r="D42" s="136"/>
      <c r="E42" s="136"/>
      <c r="F42" s="136"/>
      <c r="G42" s="136"/>
      <c r="H42" s="136"/>
      <c r="I42" s="136"/>
      <c r="J42" s="136"/>
      <c r="K42" s="136"/>
    </row>
    <row r="43" spans="1:13" s="128" customFormat="1" ht="12" customHeight="1">
      <c r="A43" s="100"/>
      <c r="B43" s="135"/>
      <c r="C43" s="136"/>
      <c r="D43" s="136"/>
      <c r="E43" s="136"/>
      <c r="F43" s="136"/>
      <c r="G43" s="136"/>
      <c r="H43" s="136"/>
      <c r="I43" s="136"/>
      <c r="J43" s="136"/>
      <c r="K43" s="136"/>
    </row>
    <row r="44" spans="1:13" s="128" customFormat="1" ht="12" customHeight="1">
      <c r="A44" s="100"/>
      <c r="B44" s="135"/>
      <c r="C44" s="136"/>
      <c r="D44" s="136"/>
      <c r="E44" s="136"/>
      <c r="F44" s="136"/>
      <c r="G44" s="136"/>
      <c r="H44" s="136"/>
      <c r="I44" s="136"/>
      <c r="J44" s="136"/>
      <c r="K44" s="136"/>
    </row>
    <row r="45" spans="1:13" ht="13.5" customHeight="1">
      <c r="A45" s="100">
        <v>1991</v>
      </c>
      <c r="B45" s="99">
        <v>71.989999999999995</v>
      </c>
      <c r="C45" s="99">
        <v>133.74</v>
      </c>
      <c r="D45" s="99">
        <v>84.5</v>
      </c>
      <c r="E45" s="99">
        <v>78.739999999999995</v>
      </c>
      <c r="F45" s="99">
        <v>77.62</v>
      </c>
      <c r="G45" s="99">
        <v>124.49</v>
      </c>
      <c r="H45" s="99">
        <v>65.739999999999995</v>
      </c>
      <c r="I45" s="99">
        <v>70.760000000000005</v>
      </c>
      <c r="J45" s="99">
        <v>57.25</v>
      </c>
      <c r="K45" s="99">
        <v>75.5</v>
      </c>
      <c r="L45" s="128"/>
      <c r="M45" s="128"/>
    </row>
    <row r="46" spans="1:13" ht="11.1" customHeight="1">
      <c r="A46" s="100">
        <v>1992</v>
      </c>
      <c r="B46" s="99">
        <v>73.37</v>
      </c>
      <c r="C46" s="99">
        <v>130.34</v>
      </c>
      <c r="D46" s="99">
        <v>83.39</v>
      </c>
      <c r="E46" s="99">
        <v>76.47</v>
      </c>
      <c r="F46" s="99">
        <v>75.260000000000005</v>
      </c>
      <c r="G46" s="99">
        <v>132.88</v>
      </c>
      <c r="H46" s="99">
        <v>68.319999999999993</v>
      </c>
      <c r="I46" s="99">
        <v>71.040000000000006</v>
      </c>
      <c r="J46" s="99">
        <v>60.32</v>
      </c>
      <c r="K46" s="99">
        <v>79.23</v>
      </c>
      <c r="L46" s="128"/>
      <c r="M46" s="128"/>
    </row>
    <row r="47" spans="1:13" ht="11.1" customHeight="1">
      <c r="A47" s="100">
        <v>1993</v>
      </c>
      <c r="B47" s="99">
        <v>72.599999999999994</v>
      </c>
      <c r="C47" s="99">
        <v>117.68</v>
      </c>
      <c r="D47" s="99">
        <v>78.86</v>
      </c>
      <c r="E47" s="99">
        <v>71.37</v>
      </c>
      <c r="F47" s="99">
        <v>69.63</v>
      </c>
      <c r="G47" s="99">
        <v>132.76</v>
      </c>
      <c r="H47" s="99">
        <v>69.41</v>
      </c>
      <c r="I47" s="99">
        <v>69.5</v>
      </c>
      <c r="J47" s="99">
        <v>63.24</v>
      </c>
      <c r="K47" s="99">
        <v>79.34</v>
      </c>
      <c r="L47" s="128"/>
      <c r="M47" s="128"/>
    </row>
    <row r="48" spans="1:13" ht="11.1" customHeight="1">
      <c r="A48" s="100">
        <v>1994</v>
      </c>
      <c r="B48" s="99">
        <v>74.12</v>
      </c>
      <c r="C48" s="99">
        <v>86.95</v>
      </c>
      <c r="D48" s="99">
        <v>81.05</v>
      </c>
      <c r="E48" s="99">
        <v>72.92</v>
      </c>
      <c r="F48" s="99">
        <v>71.650000000000006</v>
      </c>
      <c r="G48" s="99">
        <v>139.63999999999999</v>
      </c>
      <c r="H48" s="99">
        <v>70.930000000000007</v>
      </c>
      <c r="I48" s="99">
        <v>70.739999999999995</v>
      </c>
      <c r="J48" s="99">
        <v>64.510000000000005</v>
      </c>
      <c r="K48" s="99">
        <v>81.540000000000006</v>
      </c>
      <c r="L48" s="128"/>
      <c r="M48" s="128"/>
    </row>
    <row r="49" spans="1:13" ht="13.5" customHeight="1">
      <c r="A49" s="100">
        <v>1995</v>
      </c>
      <c r="B49" s="99">
        <v>75.459999999999994</v>
      </c>
      <c r="C49" s="99">
        <v>88.89</v>
      </c>
      <c r="D49" s="99">
        <v>80.5</v>
      </c>
      <c r="E49" s="99">
        <v>72.94</v>
      </c>
      <c r="F49" s="99">
        <v>71.34</v>
      </c>
      <c r="G49" s="99">
        <v>135.06</v>
      </c>
      <c r="H49" s="99">
        <v>73.099999999999994</v>
      </c>
      <c r="I49" s="99">
        <v>71.88</v>
      </c>
      <c r="J49" s="99">
        <v>67.66</v>
      </c>
      <c r="K49" s="99">
        <v>82.86</v>
      </c>
      <c r="L49" s="128"/>
      <c r="M49" s="128"/>
    </row>
    <row r="50" spans="1:13" ht="11.1" customHeight="1">
      <c r="A50" s="100">
        <v>1996</v>
      </c>
      <c r="B50" s="99">
        <v>76.209999999999994</v>
      </c>
      <c r="C50" s="99">
        <v>92.13</v>
      </c>
      <c r="D50" s="99">
        <v>78.23</v>
      </c>
      <c r="E50" s="99">
        <v>71.34</v>
      </c>
      <c r="F50" s="99">
        <v>69.430000000000007</v>
      </c>
      <c r="G50" s="99">
        <v>128.02000000000001</v>
      </c>
      <c r="H50" s="99">
        <v>75.180000000000007</v>
      </c>
      <c r="I50" s="99">
        <v>71.8</v>
      </c>
      <c r="J50" s="99">
        <v>71.02</v>
      </c>
      <c r="K50" s="99">
        <v>84.66</v>
      </c>
      <c r="L50" s="128"/>
      <c r="M50" s="128"/>
    </row>
    <row r="51" spans="1:13" ht="18" customHeight="1">
      <c r="A51" s="100">
        <v>1997</v>
      </c>
      <c r="B51" s="99">
        <v>77.760000000000005</v>
      </c>
      <c r="C51" s="99">
        <v>92.94</v>
      </c>
      <c r="D51" s="99">
        <v>79.81</v>
      </c>
      <c r="E51" s="99">
        <v>73.510000000000005</v>
      </c>
      <c r="F51" s="99">
        <v>72.16</v>
      </c>
      <c r="G51" s="99">
        <v>125.41</v>
      </c>
      <c r="H51" s="99">
        <v>76.739999999999995</v>
      </c>
      <c r="I51" s="99">
        <v>72.89</v>
      </c>
      <c r="J51" s="99">
        <v>73.069999999999993</v>
      </c>
      <c r="K51" s="99">
        <v>85.81</v>
      </c>
      <c r="L51" s="128"/>
      <c r="M51" s="128"/>
    </row>
    <row r="52" spans="1:13" ht="11.1" hidden="1" customHeight="1">
      <c r="A52" s="100">
        <v>1998</v>
      </c>
      <c r="B52" s="99">
        <v>79.45</v>
      </c>
      <c r="C52" s="99">
        <v>91.06</v>
      </c>
      <c r="D52" s="99">
        <v>79.95</v>
      </c>
      <c r="E52" s="99">
        <v>74.23</v>
      </c>
      <c r="F52" s="99">
        <v>72.92</v>
      </c>
      <c r="G52" s="99">
        <v>121.36</v>
      </c>
      <c r="H52" s="99">
        <v>79.180000000000007</v>
      </c>
      <c r="I52" s="99">
        <v>75</v>
      </c>
      <c r="J52" s="99">
        <v>76.69</v>
      </c>
      <c r="K52" s="99">
        <v>86.6</v>
      </c>
      <c r="L52" s="128"/>
      <c r="M52" s="128"/>
    </row>
    <row r="53" spans="1:13" ht="11.1" hidden="1" customHeight="1">
      <c r="A53" s="100">
        <v>1999</v>
      </c>
      <c r="B53" s="99">
        <v>80.8</v>
      </c>
      <c r="C53" s="99">
        <v>98.62</v>
      </c>
      <c r="D53" s="99">
        <v>80.3</v>
      </c>
      <c r="E53" s="99">
        <v>74.760000000000005</v>
      </c>
      <c r="F53" s="99">
        <v>73.69</v>
      </c>
      <c r="G53" s="99">
        <v>120.41</v>
      </c>
      <c r="H53" s="99">
        <v>80.900000000000006</v>
      </c>
      <c r="I53" s="99">
        <v>75.66</v>
      </c>
      <c r="J53" s="99">
        <v>79.3</v>
      </c>
      <c r="K53" s="99">
        <v>87.82</v>
      </c>
      <c r="L53" s="128"/>
      <c r="M53" s="128"/>
    </row>
    <row r="54" spans="1:13" ht="13.5" hidden="1" customHeight="1">
      <c r="A54" s="100">
        <v>2000</v>
      </c>
      <c r="B54" s="99">
        <v>83.42</v>
      </c>
      <c r="C54" s="99">
        <v>94.77</v>
      </c>
      <c r="D54" s="99">
        <v>84.09</v>
      </c>
      <c r="E54" s="99">
        <v>79.400000000000006</v>
      </c>
      <c r="F54" s="99">
        <v>78.989999999999995</v>
      </c>
      <c r="G54" s="99">
        <v>117.92</v>
      </c>
      <c r="H54" s="99">
        <v>83.08</v>
      </c>
      <c r="I54" s="99">
        <v>78.28</v>
      </c>
      <c r="J54" s="99">
        <v>81.569999999999993</v>
      </c>
      <c r="K54" s="99">
        <v>89.47</v>
      </c>
      <c r="L54" s="128"/>
      <c r="M54" s="128"/>
    </row>
    <row r="55" spans="1:13" ht="11.1" hidden="1" customHeight="1">
      <c r="A55" s="100">
        <v>2001</v>
      </c>
      <c r="B55" s="99">
        <v>85.1</v>
      </c>
      <c r="C55" s="99">
        <v>91.55</v>
      </c>
      <c r="D55" s="99">
        <v>83.75</v>
      </c>
      <c r="E55" s="99">
        <v>79.989999999999995</v>
      </c>
      <c r="F55" s="99">
        <v>80.09</v>
      </c>
      <c r="G55" s="99">
        <v>110.64</v>
      </c>
      <c r="H55" s="99">
        <v>85.73</v>
      </c>
      <c r="I55" s="99">
        <v>81.83</v>
      </c>
      <c r="J55" s="99">
        <v>85.39</v>
      </c>
      <c r="K55" s="99">
        <v>89.51</v>
      </c>
      <c r="L55" s="128"/>
      <c r="M55" s="128"/>
    </row>
    <row r="56" spans="1:13" ht="11.1" hidden="1" customHeight="1">
      <c r="A56" s="100">
        <v>2002</v>
      </c>
      <c r="B56" s="99">
        <v>85.15</v>
      </c>
      <c r="C56" s="99">
        <v>90.44</v>
      </c>
      <c r="D56" s="99">
        <v>81.94</v>
      </c>
      <c r="E56" s="99">
        <v>78.58</v>
      </c>
      <c r="F56" s="99">
        <v>78.14</v>
      </c>
      <c r="G56" s="99">
        <v>105.91</v>
      </c>
      <c r="H56" s="99">
        <v>86.63</v>
      </c>
      <c r="I56" s="99">
        <v>82.88</v>
      </c>
      <c r="J56" s="99">
        <v>86.26</v>
      </c>
      <c r="K56" s="99">
        <v>90.31</v>
      </c>
      <c r="L56" s="128"/>
      <c r="M56" s="128"/>
    </row>
    <row r="57" spans="1:13" ht="11.1" hidden="1" customHeight="1">
      <c r="A57" s="100">
        <v>2003</v>
      </c>
      <c r="B57" s="99">
        <v>84.62</v>
      </c>
      <c r="C57" s="99">
        <v>92.27</v>
      </c>
      <c r="D57" s="99">
        <v>81.790000000000006</v>
      </c>
      <c r="E57" s="99">
        <v>79.08</v>
      </c>
      <c r="F57" s="99">
        <v>78.94</v>
      </c>
      <c r="G57" s="99">
        <v>101.05</v>
      </c>
      <c r="H57" s="99">
        <v>85.89</v>
      </c>
      <c r="I57" s="99">
        <v>84.46</v>
      </c>
      <c r="J57" s="99">
        <v>83.86</v>
      </c>
      <c r="K57" s="99">
        <v>90.25</v>
      </c>
      <c r="L57" s="128"/>
      <c r="M57" s="128"/>
    </row>
    <row r="58" spans="1:13" ht="11.1" hidden="1" customHeight="1">
      <c r="A58" s="100">
        <v>2004</v>
      </c>
      <c r="B58" s="99">
        <v>86</v>
      </c>
      <c r="C58" s="99">
        <v>120.44</v>
      </c>
      <c r="D58" s="99">
        <v>84.25</v>
      </c>
      <c r="E58" s="99">
        <v>82.27</v>
      </c>
      <c r="F58" s="99">
        <v>81.819999999999993</v>
      </c>
      <c r="G58" s="99">
        <v>98.02</v>
      </c>
      <c r="H58" s="99">
        <v>86.48</v>
      </c>
      <c r="I58" s="99">
        <v>86.65</v>
      </c>
      <c r="J58" s="99">
        <v>83.76</v>
      </c>
      <c r="K58" s="99">
        <v>90.63</v>
      </c>
      <c r="L58" s="128"/>
      <c r="M58" s="128"/>
    </row>
    <row r="59" spans="1:13" ht="13.5" hidden="1" customHeight="1">
      <c r="A59" s="100">
        <v>2005</v>
      </c>
      <c r="B59" s="99">
        <v>86.59</v>
      </c>
      <c r="C59" s="99">
        <v>87.88</v>
      </c>
      <c r="D59" s="99">
        <v>84.73</v>
      </c>
      <c r="E59" s="99">
        <v>83.36</v>
      </c>
      <c r="F59" s="99">
        <v>83.21</v>
      </c>
      <c r="G59" s="99">
        <v>93.99</v>
      </c>
      <c r="H59" s="99">
        <v>87.48</v>
      </c>
      <c r="I59" s="99">
        <v>88.82</v>
      </c>
      <c r="J59" s="99">
        <v>84.51</v>
      </c>
      <c r="K59" s="99">
        <v>91.1</v>
      </c>
      <c r="L59" s="128"/>
      <c r="M59" s="128"/>
    </row>
    <row r="60" spans="1:13" ht="11.1" hidden="1" customHeight="1">
      <c r="A60" s="100">
        <v>2006</v>
      </c>
      <c r="B60" s="99">
        <v>89.95</v>
      </c>
      <c r="C60" s="99">
        <v>82.39</v>
      </c>
      <c r="D60" s="99">
        <v>89.24</v>
      </c>
      <c r="E60" s="99">
        <v>88.49</v>
      </c>
      <c r="F60" s="99">
        <v>90.37</v>
      </c>
      <c r="G60" s="99">
        <v>93.94</v>
      </c>
      <c r="H60" s="99">
        <v>90.45</v>
      </c>
      <c r="I60" s="99">
        <v>96.05</v>
      </c>
      <c r="J60" s="99">
        <v>86.89</v>
      </c>
      <c r="K60" s="99">
        <v>91.74</v>
      </c>
      <c r="L60" s="128"/>
      <c r="M60" s="128"/>
    </row>
    <row r="61" spans="1:13" ht="11.1" hidden="1" customHeight="1">
      <c r="A61" s="100">
        <v>2007</v>
      </c>
      <c r="B61" s="99">
        <v>93.14</v>
      </c>
      <c r="C61" s="99">
        <v>102.96</v>
      </c>
      <c r="D61" s="99">
        <v>92.65</v>
      </c>
      <c r="E61" s="99">
        <v>92.47</v>
      </c>
      <c r="F61" s="99">
        <v>94.19</v>
      </c>
      <c r="G61" s="99">
        <v>93.23</v>
      </c>
      <c r="H61" s="99">
        <v>93.32</v>
      </c>
      <c r="I61" s="99">
        <v>98.29</v>
      </c>
      <c r="J61" s="99">
        <v>91.33</v>
      </c>
      <c r="K61" s="99">
        <v>92.54</v>
      </c>
      <c r="L61" s="128"/>
      <c r="M61" s="128"/>
    </row>
    <row r="62" spans="1:13" ht="11.1" hidden="1" customHeight="1">
      <c r="A62" s="100">
        <v>2008</v>
      </c>
      <c r="B62" s="99">
        <v>94.12</v>
      </c>
      <c r="C62" s="99">
        <v>122.37</v>
      </c>
      <c r="D62" s="99">
        <v>91.5</v>
      </c>
      <c r="E62" s="99">
        <v>91.23</v>
      </c>
      <c r="F62" s="99">
        <v>92.22</v>
      </c>
      <c r="G62" s="99">
        <v>92.72</v>
      </c>
      <c r="H62" s="99">
        <v>95.04</v>
      </c>
      <c r="I62" s="99">
        <v>98.86</v>
      </c>
      <c r="J62" s="99">
        <v>92.86</v>
      </c>
      <c r="K62" s="99">
        <v>95.41</v>
      </c>
      <c r="L62" s="128"/>
      <c r="M62" s="128"/>
    </row>
    <row r="63" spans="1:13" ht="11.1" hidden="1" customHeight="1">
      <c r="A63" s="100">
        <v>2009</v>
      </c>
      <c r="B63" s="99">
        <v>88.27</v>
      </c>
      <c r="C63" s="99">
        <v>118.64</v>
      </c>
      <c r="D63" s="99">
        <v>78.95</v>
      </c>
      <c r="E63" s="99">
        <v>77.239999999999995</v>
      </c>
      <c r="F63" s="99">
        <v>74.41</v>
      </c>
      <c r="G63" s="99">
        <v>89.74</v>
      </c>
      <c r="H63" s="99">
        <v>92.16</v>
      </c>
      <c r="I63" s="99">
        <v>92.9</v>
      </c>
      <c r="J63" s="99">
        <v>89.43</v>
      </c>
      <c r="K63" s="99">
        <v>95.72</v>
      </c>
      <c r="L63" s="128"/>
      <c r="M63" s="128"/>
    </row>
    <row r="64" spans="1:13" ht="13.5" hidden="1" customHeight="1">
      <c r="A64" s="100">
        <v>2010</v>
      </c>
      <c r="B64" s="99">
        <v>92.12</v>
      </c>
      <c r="C64" s="99">
        <v>104.96</v>
      </c>
      <c r="D64" s="99">
        <v>90.7</v>
      </c>
      <c r="E64" s="99">
        <v>89.73</v>
      </c>
      <c r="F64" s="99">
        <v>88.62</v>
      </c>
      <c r="G64" s="99">
        <v>96.61</v>
      </c>
      <c r="H64" s="99">
        <v>92.6</v>
      </c>
      <c r="I64" s="99">
        <v>91</v>
      </c>
      <c r="J64" s="99">
        <v>90.54</v>
      </c>
      <c r="K64" s="99">
        <v>96.96</v>
      </c>
      <c r="L64" s="128"/>
      <c r="M64" s="128"/>
    </row>
    <row r="65" spans="1:13" ht="15" customHeight="1">
      <c r="A65" s="100">
        <v>2011</v>
      </c>
      <c r="B65" s="99">
        <v>95.68</v>
      </c>
      <c r="C65" s="99">
        <v>100.26</v>
      </c>
      <c r="D65" s="99">
        <v>95.28</v>
      </c>
      <c r="E65" s="99">
        <v>94.49</v>
      </c>
      <c r="F65" s="99">
        <v>96</v>
      </c>
      <c r="G65" s="99">
        <v>99.96</v>
      </c>
      <c r="H65" s="99">
        <v>95.82</v>
      </c>
      <c r="I65" s="99">
        <v>94.85</v>
      </c>
      <c r="J65" s="99">
        <v>94.54</v>
      </c>
      <c r="K65" s="99">
        <v>98.5</v>
      </c>
      <c r="L65" s="128"/>
      <c r="M65" s="128"/>
    </row>
    <row r="66" spans="1:13" ht="11.25" customHeight="1">
      <c r="A66" s="100">
        <v>2012</v>
      </c>
      <c r="B66" s="99">
        <v>96.19</v>
      </c>
      <c r="C66" s="99">
        <v>103.15</v>
      </c>
      <c r="D66" s="99">
        <v>95.21</v>
      </c>
      <c r="E66" s="99">
        <v>94.61</v>
      </c>
      <c r="F66" s="99">
        <v>94.28</v>
      </c>
      <c r="G66" s="99">
        <v>98.72</v>
      </c>
      <c r="H66" s="99">
        <v>96.54</v>
      </c>
      <c r="I66" s="99">
        <v>97.48</v>
      </c>
      <c r="J66" s="99">
        <v>94.45</v>
      </c>
      <c r="K66" s="99">
        <v>98.99</v>
      </c>
      <c r="L66" s="128"/>
      <c r="M66" s="128"/>
    </row>
    <row r="67" spans="1:13" ht="11.25" customHeight="1">
      <c r="A67" s="100">
        <v>2013</v>
      </c>
      <c r="B67" s="99">
        <v>96.63</v>
      </c>
      <c r="C67" s="99">
        <v>105.77</v>
      </c>
      <c r="D67" s="99">
        <v>94.51</v>
      </c>
      <c r="E67" s="99">
        <v>94.2</v>
      </c>
      <c r="F67" s="99">
        <v>94.22</v>
      </c>
      <c r="G67" s="99">
        <v>96.28</v>
      </c>
      <c r="H67" s="99">
        <v>97.47</v>
      </c>
      <c r="I67" s="99">
        <v>96.73</v>
      </c>
      <c r="J67" s="99">
        <v>97.47</v>
      </c>
      <c r="K67" s="99">
        <v>98</v>
      </c>
      <c r="L67" s="128"/>
      <c r="M67" s="128"/>
    </row>
    <row r="68" spans="1:13" ht="11.25" customHeight="1">
      <c r="A68" s="100">
        <v>2014</v>
      </c>
      <c r="B68" s="99">
        <v>98.81</v>
      </c>
      <c r="C68" s="99">
        <v>116</v>
      </c>
      <c r="D68" s="99">
        <v>98.69</v>
      </c>
      <c r="E68" s="99">
        <v>98.44</v>
      </c>
      <c r="F68" s="99">
        <v>98.93</v>
      </c>
      <c r="G68" s="99">
        <v>100.13</v>
      </c>
      <c r="H68" s="99">
        <v>98.64</v>
      </c>
      <c r="I68" s="99">
        <v>98.47</v>
      </c>
      <c r="J68" s="99">
        <v>98.73</v>
      </c>
      <c r="K68" s="99">
        <v>98.65</v>
      </c>
      <c r="L68" s="128"/>
      <c r="M68" s="128"/>
    </row>
    <row r="69" spans="1:13" ht="11.25" customHeight="1">
      <c r="A69" s="100">
        <v>2015</v>
      </c>
      <c r="B69" s="99">
        <v>100</v>
      </c>
      <c r="C69" s="99">
        <v>100</v>
      </c>
      <c r="D69" s="99">
        <v>100</v>
      </c>
      <c r="E69" s="99">
        <v>100</v>
      </c>
      <c r="F69" s="99">
        <v>100</v>
      </c>
      <c r="G69" s="99">
        <v>100</v>
      </c>
      <c r="H69" s="99">
        <v>100</v>
      </c>
      <c r="I69" s="99">
        <v>100</v>
      </c>
      <c r="J69" s="99">
        <v>100</v>
      </c>
      <c r="K69" s="99">
        <v>100</v>
      </c>
      <c r="L69" s="128"/>
      <c r="M69" s="128"/>
    </row>
    <row r="70" spans="1:13" ht="15" customHeight="1">
      <c r="A70" s="100">
        <v>2016</v>
      </c>
      <c r="B70" s="99">
        <v>102.25</v>
      </c>
      <c r="C70" s="99">
        <v>98.25</v>
      </c>
      <c r="D70" s="99">
        <v>104.06</v>
      </c>
      <c r="E70" s="99">
        <v>104.45</v>
      </c>
      <c r="F70" s="99">
        <v>103.91</v>
      </c>
      <c r="G70" s="99">
        <v>101.89</v>
      </c>
      <c r="H70" s="99">
        <v>101.51</v>
      </c>
      <c r="I70" s="99">
        <v>102.25</v>
      </c>
      <c r="J70" s="99">
        <v>100.99</v>
      </c>
      <c r="K70" s="99">
        <v>101.72</v>
      </c>
      <c r="L70" s="128"/>
      <c r="M70" s="128"/>
    </row>
    <row r="71" spans="1:13" ht="11.25" customHeight="1">
      <c r="A71" s="100">
        <v>2017</v>
      </c>
      <c r="B71" s="99">
        <v>105.11</v>
      </c>
      <c r="C71" s="99">
        <v>104.23</v>
      </c>
      <c r="D71" s="99">
        <v>107.58</v>
      </c>
      <c r="E71" s="99">
        <v>108.63</v>
      </c>
      <c r="F71" s="99">
        <v>107.67</v>
      </c>
      <c r="G71" s="99">
        <v>101.87</v>
      </c>
      <c r="H71" s="99">
        <v>104.04</v>
      </c>
      <c r="I71" s="99">
        <v>104.05</v>
      </c>
      <c r="J71" s="99">
        <v>104.32</v>
      </c>
      <c r="K71" s="99">
        <v>103.64</v>
      </c>
      <c r="L71" s="128"/>
      <c r="M71" s="128"/>
    </row>
    <row r="72" spans="1:13" ht="11.25" customHeight="1">
      <c r="A72" s="100">
        <v>2018</v>
      </c>
      <c r="B72" s="99">
        <v>106.26</v>
      </c>
      <c r="C72" s="99">
        <v>85.9</v>
      </c>
      <c r="D72" s="99">
        <v>108.81</v>
      </c>
      <c r="E72" s="99">
        <v>109.72</v>
      </c>
      <c r="F72" s="99">
        <v>108.94</v>
      </c>
      <c r="G72" s="99">
        <v>103.76</v>
      </c>
      <c r="H72" s="99">
        <v>105.42</v>
      </c>
      <c r="I72" s="99">
        <v>105.61</v>
      </c>
      <c r="J72" s="99">
        <v>106.03</v>
      </c>
      <c r="K72" s="99">
        <v>104.44</v>
      </c>
      <c r="L72" s="128"/>
      <c r="M72" s="128"/>
    </row>
    <row r="73" spans="1:13" ht="11.25" customHeight="1">
      <c r="A73" s="100">
        <v>2019</v>
      </c>
      <c r="B73" s="99">
        <v>107.31</v>
      </c>
      <c r="C73" s="99">
        <v>97.8</v>
      </c>
      <c r="D73" s="99">
        <v>107.43</v>
      </c>
      <c r="E73" s="99">
        <v>108.79</v>
      </c>
      <c r="F73" s="99">
        <v>108.1</v>
      </c>
      <c r="G73" s="99">
        <v>103.88</v>
      </c>
      <c r="H73" s="99">
        <v>107.36</v>
      </c>
      <c r="I73" s="99">
        <v>108.73</v>
      </c>
      <c r="J73" s="99">
        <v>107.2</v>
      </c>
      <c r="K73" s="99">
        <v>106.33</v>
      </c>
      <c r="L73" s="128"/>
      <c r="M73" s="128"/>
    </row>
    <row r="74" spans="1:13" ht="11.25" customHeight="1">
      <c r="A74" s="100">
        <v>2020</v>
      </c>
      <c r="B74" s="99">
        <v>102.1</v>
      </c>
      <c r="C74" s="99">
        <v>99.45</v>
      </c>
      <c r="D74" s="99">
        <v>99.85</v>
      </c>
      <c r="E74" s="99">
        <v>98.69</v>
      </c>
      <c r="F74" s="99">
        <v>97.26</v>
      </c>
      <c r="G74" s="99">
        <v>107.79</v>
      </c>
      <c r="H74" s="99">
        <v>103.09</v>
      </c>
      <c r="I74" s="99">
        <v>103.12</v>
      </c>
      <c r="J74" s="99">
        <v>103.99</v>
      </c>
      <c r="K74" s="99">
        <v>101.57</v>
      </c>
      <c r="L74" s="128"/>
      <c r="M74" s="128"/>
    </row>
    <row r="75" spans="1:13" ht="15" customHeight="1"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128"/>
      <c r="M75" s="128"/>
    </row>
    <row r="76" spans="1:13" s="128" customFormat="1" ht="11.25" customHeight="1">
      <c r="A76" s="137" t="s">
        <v>197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</row>
    <row r="77" spans="1:13" s="128" customFormat="1" ht="11.25" customHeight="1">
      <c r="A77" s="128" t="s">
        <v>198</v>
      </c>
      <c r="B77" s="138"/>
      <c r="C77" s="138"/>
      <c r="D77" s="138"/>
      <c r="E77" s="138"/>
      <c r="F77" s="138"/>
      <c r="G77" s="138"/>
      <c r="H77" s="138"/>
    </row>
    <row r="78" spans="1:13" s="128" customFormat="1" ht="11.25" customHeight="1">
      <c r="A78" s="139" t="s">
        <v>199</v>
      </c>
    </row>
    <row r="79" spans="1:13" s="128" customFormat="1" ht="11.25" customHeight="1">
      <c r="A79" s="139"/>
    </row>
    <row r="80" spans="1:13" ht="10.5" hidden="1" customHeight="1"/>
    <row r="81" ht="10.5" hidden="1" customHeight="1"/>
    <row r="82" ht="10.5" hidden="1" customHeight="1"/>
    <row r="83" ht="10.5" hidden="1" customHeight="1"/>
    <row r="84" ht="10.5" hidden="1" customHeight="1"/>
    <row r="85" ht="10.5" hidden="1" customHeight="1"/>
    <row r="86" ht="10.5" hidden="1" customHeight="1"/>
    <row r="87" ht="12.75" hidden="1" customHeight="1"/>
    <row r="88" ht="12.75" hidden="1" customHeight="1"/>
    <row r="89" ht="12.75" hidden="1" customHeight="1"/>
    <row r="90" ht="18" customHeight="1"/>
    <row r="91" ht="12.75" hidden="1" customHeight="1"/>
    <row r="92" ht="12.75" hidden="1" customHeight="1"/>
    <row r="93" ht="12.75" hidden="1" customHeight="1"/>
    <row r="94" ht="12.75" hidden="1" customHeight="1"/>
    <row r="95" ht="12.75" hidden="1" customHeight="1"/>
    <row r="96" ht="12.75" hidden="1" customHeight="1"/>
    <row r="97" spans="1:31" ht="12.75" hidden="1" customHeight="1"/>
    <row r="98" spans="1:31" ht="12.75" hidden="1" customHeight="1"/>
    <row r="99" spans="1:31" ht="12.75" hidden="1" customHeight="1"/>
    <row r="100" spans="1:31" ht="12.75" hidden="1" customHeight="1"/>
    <row r="101" spans="1:31" ht="12.75" hidden="1" customHeight="1"/>
    <row r="102" spans="1:31" ht="12.75" hidden="1" customHeight="1"/>
    <row r="103" spans="1:31" ht="12.75" hidden="1" customHeight="1"/>
    <row r="104" spans="1:31" ht="12.75" hidden="1" customHeight="1"/>
    <row r="105" spans="1:31" ht="15" customHeight="1">
      <c r="A105" s="149"/>
      <c r="B105" s="150"/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51"/>
      <c r="T105" s="151"/>
      <c r="U105" s="151"/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/>
    </row>
    <row r="106" spans="1:31" ht="11.25" customHeight="1">
      <c r="A106" s="142"/>
      <c r="B106" s="144"/>
      <c r="C106" s="145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3"/>
      <c r="AA106" s="143"/>
      <c r="AB106" s="143"/>
      <c r="AC106" s="143"/>
      <c r="AD106" s="143"/>
      <c r="AE106" s="143"/>
    </row>
    <row r="107" spans="1:31" ht="11.25" customHeight="1">
      <c r="A107" s="142"/>
      <c r="B107" s="144"/>
      <c r="C107" s="145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3"/>
      <c r="AA107" s="143"/>
      <c r="AB107" s="143"/>
      <c r="AC107" s="143"/>
      <c r="AD107" s="143"/>
      <c r="AE107" s="143"/>
    </row>
    <row r="108" spans="1:31" ht="11.25" customHeight="1">
      <c r="A108" s="142"/>
      <c r="B108" s="144"/>
      <c r="C108" s="145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143"/>
      <c r="Z108" s="143"/>
      <c r="AA108" s="143"/>
      <c r="AB108" s="143"/>
      <c r="AC108" s="143"/>
      <c r="AD108" s="143"/>
      <c r="AE108" s="143"/>
    </row>
    <row r="109" spans="1:31" ht="11.25" customHeight="1">
      <c r="A109" s="142"/>
      <c r="B109" s="144"/>
      <c r="C109" s="145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143"/>
      <c r="AB109" s="143"/>
      <c r="AC109" s="143"/>
      <c r="AD109" s="143"/>
      <c r="AE109" s="143"/>
    </row>
    <row r="110" spans="1:31" ht="15" customHeight="1">
      <c r="A110" s="142"/>
      <c r="B110" s="144"/>
      <c r="C110" s="145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3"/>
      <c r="AA110" s="143"/>
      <c r="AB110" s="143"/>
      <c r="AC110" s="143"/>
      <c r="AD110" s="143"/>
      <c r="AE110" s="143"/>
    </row>
    <row r="111" spans="1:31" ht="11.25" customHeight="1">
      <c r="A111" s="142"/>
      <c r="B111" s="144"/>
      <c r="C111" s="145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3"/>
      <c r="AA111" s="143"/>
      <c r="AB111" s="143"/>
      <c r="AC111" s="143"/>
      <c r="AD111" s="143"/>
      <c r="AE111" s="143"/>
    </row>
    <row r="112" spans="1:31" ht="11.25" customHeight="1">
      <c r="A112" s="142"/>
      <c r="B112" s="144"/>
      <c r="C112" s="145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  <c r="AA112" s="143"/>
      <c r="AB112" s="143"/>
      <c r="AC112" s="143"/>
      <c r="AD112" s="143"/>
      <c r="AE112" s="143"/>
    </row>
    <row r="113" spans="2:3" ht="11.25" customHeight="1">
      <c r="B113" s="146"/>
      <c r="C113" s="146"/>
    </row>
    <row r="114" spans="2:3" ht="11.25" customHeight="1"/>
    <row r="115" spans="2:3" ht="15" customHeight="1"/>
    <row r="116" spans="2:3" ht="11.25" customHeight="1"/>
    <row r="117" spans="2:3" ht="11.25" customHeight="1"/>
    <row r="118" spans="2:3" ht="11.25" customHeight="1"/>
    <row r="119" spans="2:3" ht="11.25" customHeight="1"/>
    <row r="120" spans="2:3" ht="12.75" hidden="1" customHeight="1"/>
    <row r="121" spans="2:3" ht="12.75" hidden="1" customHeight="1"/>
    <row r="122" spans="2:3" ht="12.75" hidden="1" customHeight="1"/>
    <row r="123" spans="2:3" ht="12.75" hidden="1" customHeight="1"/>
    <row r="124" spans="2:3" ht="12.75" hidden="1" customHeight="1"/>
    <row r="125" spans="2:3" ht="12.75" hidden="1" customHeight="1"/>
    <row r="126" spans="2:3" ht="12.75" hidden="1" customHeight="1"/>
    <row r="127" spans="2:3" ht="12.75" hidden="1" customHeight="1"/>
    <row r="128" spans="2:3" ht="12.75" hidden="1" customHeight="1"/>
    <row r="129" ht="12.75" hidden="1" customHeight="1"/>
    <row r="130" ht="15" customHeight="1"/>
    <row r="131" ht="12" customHeight="1"/>
    <row r="132" ht="11.1" customHeight="1"/>
    <row r="133" ht="11.1" customHeight="1"/>
    <row r="134" ht="20.100000000000001" customHeight="1"/>
  </sheetData>
  <mergeCells count="11">
    <mergeCell ref="A105:AE105"/>
    <mergeCell ref="A5:A8"/>
    <mergeCell ref="B5:B7"/>
    <mergeCell ref="C5:C7"/>
    <mergeCell ref="D6:D7"/>
    <mergeCell ref="K6:K7"/>
    <mergeCell ref="E6:F6"/>
    <mergeCell ref="G6:G7"/>
    <mergeCell ref="H6:H7"/>
    <mergeCell ref="I6:I7"/>
    <mergeCell ref="J6:J7"/>
  </mergeCells>
  <pageMargins left="0.55118110236220474" right="0.55118110236220474" top="0.59055118110236227" bottom="0.59055118110236227" header="0.39370078740157483" footer="0.39370078740157483"/>
  <pageSetup paperSize="9" scale="85" orientation="portrait" r:id="rId1"/>
  <headerFooter alignWithMargins="0">
    <oddFooter>&amp;R&amp;"MetaNormalLF-Roman,Standard"&amp;8Statistisches Bundesamt, Fachserie 18, Reihe 1.5,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3"/>
  </sheetPr>
  <dimension ref="A1:U50"/>
  <sheetViews>
    <sheetView showGridLines="0" workbookViewId="0">
      <selection activeCell="F42" sqref="F42"/>
    </sheetView>
  </sheetViews>
  <sheetFormatPr baseColWidth="10" defaultColWidth="11.42578125" defaultRowHeight="12.75"/>
  <cols>
    <col min="1" max="1" width="18" style="7" bestFit="1" customWidth="1"/>
    <col min="2" max="2" width="23.5703125" style="7" customWidth="1"/>
    <col min="3" max="4" width="28.7109375" style="7" customWidth="1"/>
    <col min="5" max="5" width="4.85546875" style="83" customWidth="1"/>
    <col min="6" max="10" width="11.42578125" style="6"/>
    <col min="11" max="16384" width="11.42578125" style="7"/>
  </cols>
  <sheetData>
    <row r="1" spans="1:21">
      <c r="A1" s="12" t="s">
        <v>1</v>
      </c>
      <c r="B1" s="165" t="s">
        <v>160</v>
      </c>
      <c r="C1" s="165"/>
      <c r="D1" s="166"/>
    </row>
    <row r="2" spans="1:21">
      <c r="A2" s="12" t="s">
        <v>162</v>
      </c>
      <c r="B2" s="168" t="s">
        <v>167</v>
      </c>
      <c r="C2" s="168"/>
      <c r="D2" s="167"/>
    </row>
    <row r="3" spans="1:21" ht="15.95" customHeight="1">
      <c r="A3" s="12" t="s">
        <v>2</v>
      </c>
      <c r="B3" s="167"/>
      <c r="C3" s="167"/>
      <c r="D3" s="167"/>
    </row>
    <row r="4" spans="1:21" ht="54.6" customHeight="1">
      <c r="A4" s="12" t="s">
        <v>0</v>
      </c>
      <c r="B4" s="169" t="s">
        <v>206</v>
      </c>
      <c r="C4" s="170"/>
      <c r="D4" s="171"/>
      <c r="U4" s="7" t="str">
        <f>"Quelle "&amp;Daten!B4</f>
        <v xml:space="preserve">Quelle für Treibhausgas-Emissionen: Umweltbundesamt, Presse-Information 11/2024 vom 15.03.2024;
Quelle Bruttowertschöpfung: Statistisches Bundesamt 2024: Statistischer Bericht: Volkswirtschaftliche Gesamtrechnungen, Tabelle: 81000-069 </v>
      </c>
    </row>
    <row r="5" spans="1:21" ht="59.25" customHeight="1">
      <c r="A5" s="12" t="s">
        <v>163</v>
      </c>
      <c r="B5" s="172" t="s">
        <v>207</v>
      </c>
      <c r="C5" s="172"/>
      <c r="D5" s="171"/>
      <c r="U5" s="7" t="str">
        <f>"Source "&amp;Daten!B5</f>
        <v>Source greenhouse gas emissions: Federal Environment Agency, Press Release 11/2024 from March 15, 2024;  
Source gross value added: Federal Statistical Office of Germany 2024, Statistischer Bericht: Volkswirtschaftliche Gesamtrechnungen, Tabelle: 81000-069 (in German only)</v>
      </c>
    </row>
    <row r="6" spans="1:21" ht="39" customHeight="1">
      <c r="A6" s="12" t="s">
        <v>3</v>
      </c>
      <c r="B6" s="168" t="s">
        <v>200</v>
      </c>
      <c r="C6" s="168"/>
      <c r="D6" s="168"/>
    </row>
    <row r="7" spans="1:21" ht="33" customHeight="1">
      <c r="A7" s="12" t="s">
        <v>164</v>
      </c>
      <c r="B7" s="168" t="s">
        <v>201</v>
      </c>
      <c r="C7" s="168"/>
      <c r="D7" s="167"/>
    </row>
    <row r="8" spans="1:21">
      <c r="A8" s="12" t="s">
        <v>8</v>
      </c>
      <c r="B8" s="167" t="s">
        <v>202</v>
      </c>
      <c r="C8" s="167"/>
      <c r="D8" s="167"/>
    </row>
    <row r="9" spans="1:21">
      <c r="A9" s="13" t="s">
        <v>165</v>
      </c>
      <c r="B9" s="168" t="s">
        <v>203</v>
      </c>
      <c r="C9" s="168"/>
      <c r="D9" s="167"/>
    </row>
    <row r="10" spans="1:21">
      <c r="A10" s="13" t="s">
        <v>9</v>
      </c>
      <c r="B10" s="164" t="s">
        <v>183</v>
      </c>
      <c r="C10" s="164"/>
      <c r="D10" s="164"/>
    </row>
    <row r="11" spans="1:21">
      <c r="A11" s="13" t="s">
        <v>166</v>
      </c>
      <c r="B11" s="164" t="s">
        <v>183</v>
      </c>
      <c r="C11" s="164"/>
      <c r="D11" s="164"/>
    </row>
    <row r="13" spans="1:21" ht="27" customHeight="1">
      <c r="A13" s="8"/>
      <c r="B13" s="88" t="s">
        <v>169</v>
      </c>
      <c r="C13" s="89" t="s">
        <v>168</v>
      </c>
      <c r="D13" s="89" t="s">
        <v>204</v>
      </c>
      <c r="E13" s="7"/>
      <c r="F13" s="7"/>
      <c r="G13" s="7"/>
      <c r="H13" s="7"/>
      <c r="I13" s="7"/>
    </row>
    <row r="14" spans="1:21" ht="27" customHeight="1">
      <c r="A14" s="6"/>
      <c r="B14" s="84" t="s">
        <v>159</v>
      </c>
      <c r="C14" s="85" t="s">
        <v>161</v>
      </c>
      <c r="D14" s="85" t="s">
        <v>205</v>
      </c>
      <c r="E14" s="7"/>
      <c r="F14" s="7"/>
      <c r="G14" s="7"/>
      <c r="H14" s="7"/>
      <c r="I14" s="7"/>
      <c r="J14" s="9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ht="18" customHeight="1">
      <c r="A15" s="6"/>
      <c r="B15" s="86">
        <v>1995</v>
      </c>
      <c r="C15" s="147">
        <v>236.79506309478873</v>
      </c>
      <c r="D15" s="140">
        <v>73.3</v>
      </c>
      <c r="E15" s="7"/>
      <c r="F15" s="7"/>
      <c r="G15" s="7"/>
      <c r="H15" s="7"/>
      <c r="I15" s="7"/>
    </row>
    <row r="16" spans="1:21" ht="18" customHeight="1">
      <c r="A16" s="11"/>
      <c r="B16" s="87"/>
      <c r="C16" s="148">
        <v>225.57877020300779</v>
      </c>
      <c r="D16" s="141">
        <v>73.89</v>
      </c>
      <c r="E16" s="7"/>
      <c r="F16" s="7"/>
      <c r="G16" s="7"/>
      <c r="H16" s="7"/>
      <c r="I16" s="7"/>
    </row>
    <row r="17" spans="1:9" ht="18" customHeight="1">
      <c r="A17" s="11"/>
      <c r="B17" s="86"/>
      <c r="C17" s="147">
        <v>230.13704638192803</v>
      </c>
      <c r="D17" s="140">
        <v>75.42</v>
      </c>
      <c r="E17" s="7"/>
      <c r="F17" s="7"/>
      <c r="G17" s="7"/>
      <c r="H17" s="7"/>
      <c r="I17" s="7"/>
    </row>
    <row r="18" spans="1:9" ht="18" customHeight="1">
      <c r="A18" s="11"/>
      <c r="B18" s="87"/>
      <c r="C18" s="148">
        <v>213.14477702527748</v>
      </c>
      <c r="D18" s="141">
        <v>77.12</v>
      </c>
      <c r="E18" s="7"/>
      <c r="F18" s="7"/>
      <c r="G18" s="7"/>
      <c r="H18" s="7"/>
      <c r="I18" s="7"/>
    </row>
    <row r="19" spans="1:9" ht="18" customHeight="1">
      <c r="A19" s="11"/>
      <c r="B19" s="86"/>
      <c r="C19" s="147">
        <v>203.03212815949357</v>
      </c>
      <c r="D19" s="140">
        <v>78.599999999999994</v>
      </c>
      <c r="E19" s="7"/>
      <c r="F19" s="7"/>
      <c r="G19" s="7"/>
      <c r="H19" s="7"/>
      <c r="I19" s="7"/>
    </row>
    <row r="20" spans="1:9" ht="18" customHeight="1">
      <c r="A20" s="11"/>
      <c r="B20" s="87">
        <v>2000</v>
      </c>
      <c r="C20" s="148">
        <v>202.59808764985593</v>
      </c>
      <c r="D20" s="141">
        <v>81.040000000000006</v>
      </c>
      <c r="E20" s="7"/>
      <c r="F20" s="7"/>
      <c r="G20" s="7"/>
      <c r="H20" s="7"/>
      <c r="I20" s="7"/>
    </row>
    <row r="21" spans="1:9" ht="18" customHeight="1">
      <c r="A21" s="11"/>
      <c r="B21" s="86"/>
      <c r="C21" s="147">
        <v>191.97600543870442</v>
      </c>
      <c r="D21" s="140">
        <v>82.63</v>
      </c>
      <c r="E21" s="7"/>
      <c r="F21" s="7"/>
      <c r="G21" s="7"/>
      <c r="H21" s="7"/>
      <c r="I21" s="7"/>
    </row>
    <row r="22" spans="1:9" ht="18" customHeight="1">
      <c r="A22" s="11"/>
      <c r="B22" s="87"/>
      <c r="C22" s="148">
        <v>189.73552205205425</v>
      </c>
      <c r="D22" s="141">
        <v>82.67</v>
      </c>
      <c r="E22" s="7"/>
      <c r="F22" s="7"/>
      <c r="G22" s="7"/>
      <c r="H22" s="7"/>
      <c r="I22" s="7"/>
    </row>
    <row r="23" spans="1:9" ht="18" customHeight="1">
      <c r="A23" s="11"/>
      <c r="B23" s="86"/>
      <c r="C23" s="147">
        <v>190.35893582223719</v>
      </c>
      <c r="D23" s="140">
        <v>82.23</v>
      </c>
      <c r="E23" s="7"/>
      <c r="F23" s="7"/>
      <c r="G23" s="7"/>
      <c r="H23" s="7"/>
      <c r="I23" s="7"/>
    </row>
    <row r="24" spans="1:9" ht="18" customHeight="1">
      <c r="A24" s="11"/>
      <c r="B24" s="87"/>
      <c r="C24" s="148">
        <v>190.22147201926097</v>
      </c>
      <c r="D24" s="141">
        <v>83.52</v>
      </c>
      <c r="E24" s="7"/>
      <c r="F24" s="7"/>
      <c r="G24" s="7"/>
      <c r="H24" s="7"/>
      <c r="I24" s="7"/>
    </row>
    <row r="25" spans="1:9" ht="18" customHeight="1">
      <c r="A25" s="11"/>
      <c r="B25" s="86">
        <v>2005</v>
      </c>
      <c r="C25" s="147">
        <v>187.72920886333165</v>
      </c>
      <c r="D25" s="140">
        <v>84.26</v>
      </c>
      <c r="E25" s="7"/>
      <c r="F25" s="7"/>
      <c r="G25" s="7"/>
      <c r="H25" s="7"/>
      <c r="I25" s="7"/>
    </row>
    <row r="26" spans="1:9" ht="18" customHeight="1">
      <c r="A26" s="11"/>
      <c r="B26" s="87"/>
      <c r="C26" s="148">
        <v>192.03166295333517</v>
      </c>
      <c r="D26" s="141">
        <v>87.59</v>
      </c>
      <c r="E26" s="7"/>
      <c r="F26" s="7"/>
      <c r="G26" s="7"/>
      <c r="H26" s="7"/>
      <c r="I26" s="7"/>
    </row>
    <row r="27" spans="1:9" ht="18" customHeight="1">
      <c r="A27" s="11"/>
      <c r="B27" s="86"/>
      <c r="C27" s="147">
        <v>200.08969642406061</v>
      </c>
      <c r="D27" s="140">
        <v>90.52</v>
      </c>
      <c r="E27" s="7"/>
      <c r="F27" s="7"/>
      <c r="G27" s="7"/>
      <c r="H27" s="7"/>
      <c r="I27" s="7"/>
    </row>
    <row r="28" spans="1:9" ht="18" customHeight="1">
      <c r="A28" s="11"/>
      <c r="B28" s="87"/>
      <c r="C28" s="148">
        <v>197.16168082380679</v>
      </c>
      <c r="D28" s="141">
        <v>91.4</v>
      </c>
      <c r="E28" s="7"/>
      <c r="F28" s="7"/>
      <c r="G28" s="7"/>
      <c r="H28" s="7"/>
      <c r="I28" s="7"/>
    </row>
    <row r="29" spans="1:9" ht="18" customHeight="1">
      <c r="B29" s="86"/>
      <c r="C29" s="147">
        <v>171.47640857256084</v>
      </c>
      <c r="D29" s="140">
        <v>85.72</v>
      </c>
      <c r="E29" s="7"/>
      <c r="F29" s="7"/>
      <c r="G29" s="7"/>
      <c r="H29" s="7"/>
      <c r="I29" s="7"/>
    </row>
    <row r="30" spans="1:9" ht="18" customHeight="1">
      <c r="B30" s="87">
        <v>2010</v>
      </c>
      <c r="C30" s="148">
        <v>185.2681402580109</v>
      </c>
      <c r="D30" s="141">
        <v>89.67</v>
      </c>
      <c r="E30" s="7"/>
      <c r="F30" s="7"/>
      <c r="G30" s="7"/>
      <c r="H30" s="7"/>
      <c r="I30" s="7"/>
    </row>
    <row r="31" spans="1:9" ht="18" customHeight="1">
      <c r="B31" s="86"/>
      <c r="C31" s="147">
        <v>183.20989578026479</v>
      </c>
      <c r="D31" s="140">
        <v>93.03</v>
      </c>
      <c r="E31" s="7"/>
      <c r="F31" s="7"/>
      <c r="G31" s="7"/>
      <c r="H31" s="7"/>
      <c r="I31" s="7"/>
    </row>
    <row r="32" spans="1:9" ht="18" customHeight="1">
      <c r="B32" s="87"/>
      <c r="C32" s="148">
        <v>178.06639683773511</v>
      </c>
      <c r="D32" s="141">
        <v>93.5</v>
      </c>
      <c r="E32" s="7"/>
      <c r="F32" s="7"/>
      <c r="G32" s="7"/>
      <c r="H32" s="7"/>
      <c r="I32" s="7"/>
    </row>
    <row r="33" spans="2:9" ht="18" customHeight="1">
      <c r="B33" s="86"/>
      <c r="C33" s="147">
        <v>178.30820067735647</v>
      </c>
      <c r="D33" s="140">
        <v>93.93</v>
      </c>
      <c r="E33" s="7"/>
      <c r="F33" s="7"/>
      <c r="G33" s="7"/>
      <c r="H33" s="7"/>
      <c r="I33" s="7"/>
    </row>
    <row r="34" spans="2:9" ht="18" customHeight="1">
      <c r="B34" s="87"/>
      <c r="C34" s="148">
        <v>177.34736893333542</v>
      </c>
      <c r="D34" s="141">
        <v>96.03</v>
      </c>
      <c r="E34" s="7"/>
      <c r="F34" s="7"/>
      <c r="G34" s="7"/>
      <c r="H34" s="7"/>
      <c r="I34" s="7"/>
    </row>
    <row r="35" spans="2:9" ht="18" customHeight="1">
      <c r="B35" s="86">
        <v>2015</v>
      </c>
      <c r="C35" s="147">
        <v>184.92413095053968</v>
      </c>
      <c r="D35" s="140">
        <v>97.41</v>
      </c>
      <c r="E35" s="7"/>
      <c r="F35" s="7"/>
      <c r="G35" s="7"/>
      <c r="H35" s="7"/>
      <c r="I35" s="7"/>
    </row>
    <row r="36" spans="2:9" ht="18" customHeight="1">
      <c r="B36" s="87"/>
      <c r="C36" s="148">
        <v>188.60236907126583</v>
      </c>
      <c r="D36" s="141">
        <v>99.73</v>
      </c>
      <c r="E36" s="7"/>
      <c r="F36" s="7"/>
      <c r="G36" s="7"/>
      <c r="H36" s="7"/>
      <c r="I36" s="7"/>
    </row>
    <row r="37" spans="2:9" ht="18" customHeight="1">
      <c r="B37" s="86"/>
      <c r="C37" s="147">
        <v>194.29308995749543</v>
      </c>
      <c r="D37" s="140">
        <v>102.52</v>
      </c>
      <c r="E37" s="7"/>
      <c r="F37" s="7"/>
      <c r="G37" s="7"/>
      <c r="H37" s="7"/>
      <c r="I37" s="7"/>
    </row>
    <row r="38" spans="2:9" ht="18" customHeight="1">
      <c r="B38" s="87"/>
      <c r="C38" s="148">
        <v>186.47139915383971</v>
      </c>
      <c r="D38" s="141">
        <v>103.75</v>
      </c>
      <c r="E38" s="7"/>
      <c r="F38" s="7"/>
      <c r="G38" s="7"/>
      <c r="H38" s="7"/>
      <c r="I38" s="7"/>
    </row>
    <row r="39" spans="2:9" ht="18" customHeight="1">
      <c r="B39" s="86"/>
      <c r="C39" s="147">
        <v>180.75977840321625</v>
      </c>
      <c r="D39" s="140">
        <v>104.48</v>
      </c>
      <c r="E39" s="7"/>
      <c r="F39" s="7"/>
      <c r="G39" s="7"/>
      <c r="H39" s="7"/>
      <c r="I39" s="7"/>
    </row>
    <row r="40" spans="2:9" ht="18" customHeight="1">
      <c r="B40" s="87">
        <v>2020</v>
      </c>
      <c r="C40" s="148">
        <v>173.99442267453142</v>
      </c>
      <c r="D40" s="141">
        <v>100</v>
      </c>
      <c r="E40" s="7"/>
      <c r="F40" s="7"/>
      <c r="G40" s="7"/>
      <c r="H40" s="7"/>
      <c r="I40" s="7"/>
    </row>
    <row r="41" spans="2:9" ht="18" customHeight="1">
      <c r="B41" s="86"/>
      <c r="C41" s="147">
        <v>181.60042697293278</v>
      </c>
      <c r="D41" s="140">
        <v>103.8</v>
      </c>
      <c r="E41" s="7"/>
      <c r="F41" s="7"/>
      <c r="G41" s="7"/>
      <c r="H41" s="7"/>
      <c r="I41" s="7"/>
    </row>
    <row r="42" spans="2:9" ht="18" customHeight="1">
      <c r="B42" s="87"/>
      <c r="C42" s="148">
        <v>167.86454749595785</v>
      </c>
      <c r="D42" s="141">
        <v>105.6</v>
      </c>
      <c r="E42" s="7"/>
      <c r="F42" s="7"/>
      <c r="G42" s="7"/>
      <c r="H42" s="7"/>
      <c r="I42" s="7"/>
    </row>
    <row r="43" spans="2:9" ht="18" customHeight="1">
      <c r="B43" s="86">
        <v>2023</v>
      </c>
      <c r="C43" s="147">
        <v>154.96955459585607</v>
      </c>
      <c r="D43" s="140">
        <v>105.94</v>
      </c>
      <c r="E43" s="7"/>
      <c r="F43" s="7"/>
      <c r="G43" s="7"/>
      <c r="H43" s="7"/>
      <c r="I43" s="7"/>
    </row>
    <row r="44" spans="2:9" ht="18" customHeight="1">
      <c r="E44" s="7"/>
      <c r="F44" s="7"/>
      <c r="G44" s="7"/>
      <c r="H44" s="7"/>
      <c r="I44" s="7"/>
    </row>
    <row r="45" spans="2:9">
      <c r="E45" s="7"/>
      <c r="F45" s="7"/>
      <c r="G45" s="7"/>
      <c r="H45" s="7"/>
      <c r="I45" s="7"/>
    </row>
    <row r="46" spans="2:9">
      <c r="E46" s="7"/>
      <c r="F46" s="7"/>
      <c r="G46" s="7"/>
      <c r="H46" s="7"/>
      <c r="I46" s="7"/>
    </row>
    <row r="47" spans="2:9">
      <c r="E47" s="7"/>
      <c r="F47" s="7"/>
      <c r="G47" s="7"/>
      <c r="H47" s="7"/>
      <c r="I47" s="7"/>
    </row>
    <row r="48" spans="2:9">
      <c r="E48" s="7"/>
      <c r="F48" s="7"/>
      <c r="G48" s="7"/>
      <c r="H48" s="7"/>
      <c r="I48" s="7"/>
    </row>
    <row r="49" spans="5:9">
      <c r="E49" s="7"/>
      <c r="F49" s="7"/>
      <c r="G49" s="7"/>
      <c r="H49" s="7"/>
      <c r="I49" s="7"/>
    </row>
    <row r="50" spans="5:9">
      <c r="E50" s="7"/>
      <c r="F50" s="7"/>
      <c r="G50" s="7"/>
      <c r="H50" s="7"/>
      <c r="I50" s="7"/>
    </row>
  </sheetData>
  <sheetProtection selectLockedCells="1"/>
  <mergeCells count="11">
    <mergeCell ref="B11:D11"/>
    <mergeCell ref="B1:D1"/>
    <mergeCell ref="B8:D8"/>
    <mergeCell ref="B10:D10"/>
    <mergeCell ref="B6:D6"/>
    <mergeCell ref="B4:D4"/>
    <mergeCell ref="B3:D3"/>
    <mergeCell ref="B2:D2"/>
    <mergeCell ref="B5:D5"/>
    <mergeCell ref="B7:D7"/>
    <mergeCell ref="B9:D9"/>
  </mergeCells>
  <phoneticPr fontId="22" type="noConversion"/>
  <conditionalFormatting sqref="J14:U14">
    <cfRule type="cellIs" dxfId="0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C63A-7B56-430B-8965-754690AFB9C7}">
  <sheetPr>
    <tabColor theme="8"/>
  </sheetPr>
  <dimension ref="A2:H26"/>
  <sheetViews>
    <sheetView workbookViewId="0">
      <selection activeCell="G26" sqref="G26"/>
    </sheetView>
  </sheetViews>
  <sheetFormatPr baseColWidth="10" defaultRowHeight="12.75"/>
  <sheetData>
    <row r="2" spans="1:8" ht="15">
      <c r="A2" s="101" t="s">
        <v>174</v>
      </c>
      <c r="B2" s="101"/>
      <c r="C2" s="101"/>
      <c r="D2" s="101"/>
      <c r="E2" s="101"/>
      <c r="F2" s="101"/>
      <c r="G2" s="101"/>
      <c r="H2" s="101"/>
    </row>
    <row r="3" spans="1:8" ht="15">
      <c r="A3" s="101"/>
      <c r="B3" s="101"/>
      <c r="C3" s="101"/>
      <c r="D3" s="101"/>
      <c r="E3" s="101"/>
      <c r="F3" s="101"/>
      <c r="G3" s="101"/>
      <c r="H3" s="101" t="s">
        <v>175</v>
      </c>
    </row>
    <row r="4" spans="1:8" ht="15">
      <c r="A4" s="101"/>
      <c r="B4" s="101" t="s">
        <v>176</v>
      </c>
      <c r="C4" s="101" t="s">
        <v>176</v>
      </c>
      <c r="D4" s="101" t="s">
        <v>177</v>
      </c>
      <c r="E4" s="101"/>
      <c r="F4" s="100">
        <v>1995</v>
      </c>
      <c r="G4" s="99">
        <v>75.23</v>
      </c>
      <c r="H4" s="101">
        <v>100</v>
      </c>
    </row>
    <row r="5" spans="1:8" ht="15">
      <c r="A5" s="101">
        <v>1995</v>
      </c>
      <c r="B5" s="101">
        <v>75.23</v>
      </c>
      <c r="C5" s="101">
        <v>100</v>
      </c>
      <c r="D5" s="101">
        <v>1716.52</v>
      </c>
      <c r="E5" s="101"/>
      <c r="F5" s="100">
        <v>1996</v>
      </c>
      <c r="G5" s="99">
        <v>75.98</v>
      </c>
      <c r="H5" s="102">
        <v>100.99694270902566</v>
      </c>
    </row>
    <row r="6" spans="1:8" ht="15">
      <c r="A6" s="101">
        <v>2017</v>
      </c>
      <c r="B6" s="101">
        <v>104.83</v>
      </c>
      <c r="C6" s="102">
        <v>139.34600558287914</v>
      </c>
      <c r="D6" s="101">
        <v>2922.33</v>
      </c>
      <c r="E6" s="101"/>
      <c r="F6" s="100">
        <v>1997</v>
      </c>
      <c r="G6" s="99">
        <v>77.53</v>
      </c>
      <c r="H6" s="102">
        <v>103.05729097434534</v>
      </c>
    </row>
    <row r="7" spans="1:8" ht="15">
      <c r="A7" s="101" t="s">
        <v>178</v>
      </c>
      <c r="B7" s="103">
        <v>0.39346005582879162</v>
      </c>
      <c r="C7" s="103">
        <v>0.39346005582879146</v>
      </c>
      <c r="D7" s="103">
        <v>0.70247360939575421</v>
      </c>
      <c r="E7" s="101"/>
      <c r="F7" s="100">
        <v>1998</v>
      </c>
      <c r="G7" s="99">
        <v>79.209999999999994</v>
      </c>
      <c r="H7" s="102">
        <v>105.29044264256279</v>
      </c>
    </row>
    <row r="8" spans="1:8" ht="15">
      <c r="A8" s="101"/>
      <c r="B8" s="101"/>
      <c r="C8" s="101"/>
      <c r="D8" s="101"/>
      <c r="E8" s="101"/>
      <c r="F8" s="100">
        <v>1999</v>
      </c>
      <c r="G8" s="99">
        <v>80.56</v>
      </c>
      <c r="H8" s="102">
        <v>107.08493951880898</v>
      </c>
    </row>
    <row r="9" spans="1:8" ht="15">
      <c r="A9" s="101"/>
      <c r="B9" s="101"/>
      <c r="C9" s="101"/>
      <c r="D9" s="101"/>
      <c r="E9" s="101"/>
      <c r="F9" s="100">
        <v>2000</v>
      </c>
      <c r="G9" s="99">
        <v>83.17</v>
      </c>
      <c r="H9" s="102">
        <v>110.55430014621825</v>
      </c>
    </row>
    <row r="10" spans="1:8" ht="15">
      <c r="A10" s="101"/>
      <c r="B10" s="101"/>
      <c r="C10" s="101"/>
      <c r="D10" s="101"/>
      <c r="E10" s="101"/>
      <c r="F10" s="100">
        <v>2001</v>
      </c>
      <c r="G10" s="99">
        <v>84.84</v>
      </c>
      <c r="H10" s="102">
        <v>112.77415924498206</v>
      </c>
    </row>
    <row r="11" spans="1:8" ht="15">
      <c r="A11" s="101"/>
      <c r="B11" s="101"/>
      <c r="C11" s="101"/>
      <c r="D11" s="101"/>
      <c r="E11" s="101"/>
      <c r="F11" s="100">
        <v>2002</v>
      </c>
      <c r="G11" s="99">
        <v>84.89</v>
      </c>
      <c r="H11" s="102">
        <v>112.84062209225043</v>
      </c>
    </row>
    <row r="12" spans="1:8" ht="15">
      <c r="A12" s="101"/>
      <c r="B12" s="101"/>
      <c r="C12" s="101"/>
      <c r="D12" s="101"/>
      <c r="E12" s="101"/>
      <c r="F12" s="100">
        <v>2003</v>
      </c>
      <c r="G12" s="99">
        <v>84.36</v>
      </c>
      <c r="H12" s="102">
        <v>112.13611591120562</v>
      </c>
    </row>
    <row r="13" spans="1:8" ht="15">
      <c r="A13" s="101"/>
      <c r="B13" s="101"/>
      <c r="C13" s="101"/>
      <c r="D13" s="101"/>
      <c r="E13" s="101"/>
      <c r="F13" s="100">
        <v>2004</v>
      </c>
      <c r="G13" s="99">
        <v>85.74</v>
      </c>
      <c r="H13" s="102">
        <v>113.97049049581283</v>
      </c>
    </row>
    <row r="14" spans="1:8" ht="15">
      <c r="A14" s="101"/>
      <c r="B14" s="101"/>
      <c r="C14" s="101"/>
      <c r="D14" s="101"/>
      <c r="E14" s="101"/>
      <c r="F14" s="100">
        <v>2005</v>
      </c>
      <c r="G14" s="99">
        <v>86.33</v>
      </c>
      <c r="H14" s="102">
        <v>114.75475209357968</v>
      </c>
    </row>
    <row r="15" spans="1:8" ht="15">
      <c r="A15" s="101"/>
      <c r="B15" s="101"/>
      <c r="C15" s="101"/>
      <c r="D15" s="101"/>
      <c r="E15" s="101"/>
      <c r="F15" s="100">
        <v>2006</v>
      </c>
      <c r="G15" s="99">
        <v>89.68</v>
      </c>
      <c r="H15" s="102">
        <v>119.20776286056093</v>
      </c>
    </row>
    <row r="16" spans="1:8" ht="15">
      <c r="A16" s="101"/>
      <c r="B16" s="101"/>
      <c r="C16" s="101"/>
      <c r="D16" s="101"/>
      <c r="E16" s="101"/>
      <c r="F16" s="100">
        <v>2007</v>
      </c>
      <c r="G16" s="99">
        <v>92.86</v>
      </c>
      <c r="H16" s="102">
        <v>123.43479994682971</v>
      </c>
    </row>
    <row r="17" spans="1:8" ht="15">
      <c r="A17" s="104"/>
      <c r="B17" s="104"/>
      <c r="C17" s="104"/>
      <c r="D17" s="104"/>
      <c r="E17" s="104"/>
      <c r="F17" s="100">
        <v>2008</v>
      </c>
      <c r="G17" s="99">
        <v>93.83</v>
      </c>
      <c r="H17" s="102">
        <v>124.72417918383623</v>
      </c>
    </row>
    <row r="18" spans="1:8" ht="15">
      <c r="A18" s="104"/>
      <c r="B18" s="104"/>
      <c r="C18" s="104"/>
      <c r="D18" s="104"/>
      <c r="E18" s="104"/>
      <c r="F18" s="100">
        <v>2009</v>
      </c>
      <c r="G18" s="99">
        <v>88</v>
      </c>
      <c r="H18" s="102">
        <v>116.97461119234347</v>
      </c>
    </row>
    <row r="19" spans="1:8" ht="15">
      <c r="A19" s="104"/>
      <c r="B19" s="104"/>
      <c r="C19" s="104"/>
      <c r="D19" s="104"/>
      <c r="E19" s="104"/>
      <c r="F19" s="100">
        <v>2010</v>
      </c>
      <c r="G19" s="99">
        <v>91.84</v>
      </c>
      <c r="H19" s="102">
        <v>122.07895786255483</v>
      </c>
    </row>
    <row r="20" spans="1:8" ht="15">
      <c r="A20" s="104"/>
      <c r="B20" s="104"/>
      <c r="C20" s="104"/>
      <c r="D20" s="104"/>
      <c r="E20" s="104"/>
      <c r="F20" s="100">
        <v>2011</v>
      </c>
      <c r="G20" s="99">
        <v>95.4</v>
      </c>
      <c r="H20" s="102">
        <v>126.81111258806328</v>
      </c>
    </row>
    <row r="21" spans="1:8" ht="15">
      <c r="A21" s="104"/>
      <c r="B21" s="104"/>
      <c r="C21" s="104"/>
      <c r="D21" s="104"/>
      <c r="E21" s="104"/>
      <c r="F21" s="100">
        <v>2012</v>
      </c>
      <c r="G21" s="99">
        <v>95.9</v>
      </c>
      <c r="H21" s="102">
        <v>127.47574106074704</v>
      </c>
    </row>
    <row r="22" spans="1:8" ht="15">
      <c r="A22" s="104"/>
      <c r="B22" s="104"/>
      <c r="C22" s="104"/>
      <c r="D22" s="104"/>
      <c r="E22" s="104"/>
      <c r="F22" s="100">
        <v>2013</v>
      </c>
      <c r="G22" s="99">
        <v>96.34</v>
      </c>
      <c r="H22" s="102">
        <v>128.06061411670873</v>
      </c>
    </row>
    <row r="23" spans="1:8" ht="15">
      <c r="A23" s="104"/>
      <c r="B23" s="104"/>
      <c r="C23" s="104"/>
      <c r="D23" s="104"/>
      <c r="E23" s="104"/>
      <c r="F23" s="100">
        <v>2014</v>
      </c>
      <c r="G23" s="99">
        <v>98.51</v>
      </c>
      <c r="H23" s="102">
        <v>130.94510168815631</v>
      </c>
    </row>
    <row r="24" spans="1:8" ht="15">
      <c r="A24" s="104"/>
      <c r="B24" s="104"/>
      <c r="C24" s="104"/>
      <c r="D24" s="104"/>
      <c r="E24" s="104"/>
      <c r="F24" s="100">
        <v>2015</v>
      </c>
      <c r="G24" s="99">
        <v>100</v>
      </c>
      <c r="H24" s="102">
        <v>132.92569453675395</v>
      </c>
    </row>
    <row r="25" spans="1:8" ht="15">
      <c r="A25" s="104"/>
      <c r="B25" s="104"/>
      <c r="C25" s="104"/>
      <c r="D25" s="104"/>
      <c r="E25" s="104"/>
      <c r="F25" s="100">
        <v>2016</v>
      </c>
      <c r="G25" s="99">
        <v>102.24</v>
      </c>
      <c r="H25" s="102">
        <v>135.90323009437725</v>
      </c>
    </row>
    <row r="26" spans="1:8" ht="15">
      <c r="A26" s="104"/>
      <c r="B26" s="104"/>
      <c r="C26" s="104"/>
      <c r="D26" s="104"/>
      <c r="E26" s="104"/>
      <c r="F26" s="100">
        <v>2017</v>
      </c>
      <c r="G26" s="99">
        <v>104.83</v>
      </c>
      <c r="H26" s="102">
        <v>139.34600558287914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  <pageSetUpPr fitToPage="1"/>
  </sheetPr>
  <dimension ref="A1:Y34"/>
  <sheetViews>
    <sheetView showGridLines="0" tabSelected="1" zoomScale="130" zoomScaleNormal="130" workbookViewId="0">
      <selection activeCell="P7" sqref="P7"/>
    </sheetView>
  </sheetViews>
  <sheetFormatPr baseColWidth="10" defaultRowHeight="12.75"/>
  <cols>
    <col min="1" max="1" width="3.28515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" style="1" customWidth="1"/>
    <col min="12" max="12" width="1.7109375" style="1" customWidth="1"/>
    <col min="13" max="13" width="14" style="1" customWidth="1"/>
    <col min="14" max="14" width="3.140625" style="1" customWidth="1"/>
    <col min="15" max="15" width="1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92"/>
    </row>
    <row r="2" spans="1:25" ht="20.25" customHeight="1">
      <c r="A2" s="9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173" t="s">
        <v>7</v>
      </c>
      <c r="R2" s="174"/>
      <c r="S2" s="174"/>
      <c r="T2" s="174"/>
      <c r="U2" s="174"/>
      <c r="V2" s="174"/>
      <c r="W2" s="174"/>
      <c r="X2" s="174"/>
      <c r="Y2" s="175"/>
    </row>
    <row r="3" spans="1:25" ht="18.75" customHeight="1">
      <c r="A3" s="9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9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9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92"/>
      <c r="C6" s="3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92"/>
      <c r="C7" s="3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92"/>
      <c r="C8" s="3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92"/>
      <c r="C9" s="3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92"/>
      <c r="C10" s="3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92"/>
      <c r="C11" s="3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92"/>
      <c r="C12" s="3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92"/>
      <c r="C13" s="3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92"/>
      <c r="C14" s="3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92"/>
      <c r="C15" s="3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92"/>
      <c r="C16" s="3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92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92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92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92"/>
      <c r="B20" s="16"/>
      <c r="C20" s="17"/>
      <c r="D20" s="16"/>
      <c r="E20" s="176"/>
      <c r="F20" s="16"/>
      <c r="G20" s="176"/>
      <c r="H20" s="16"/>
      <c r="I20" s="176"/>
      <c r="J20" s="16"/>
      <c r="K20" s="176"/>
      <c r="L20" s="16"/>
      <c r="M20" s="176"/>
      <c r="N20" s="16"/>
      <c r="O20" s="14"/>
      <c r="P20" s="14"/>
    </row>
    <row r="21" spans="1:25" ht="11.25" customHeight="1">
      <c r="A21" s="92"/>
      <c r="B21" s="16"/>
      <c r="C21" s="17"/>
      <c r="D21" s="16"/>
      <c r="E21" s="176"/>
      <c r="F21" s="16"/>
      <c r="G21" s="176"/>
      <c r="H21" s="16"/>
      <c r="I21" s="176"/>
      <c r="J21" s="16"/>
      <c r="K21" s="176"/>
      <c r="L21" s="16"/>
      <c r="M21" s="176"/>
      <c r="N21" s="16"/>
      <c r="O21" s="14"/>
      <c r="P21" s="14"/>
    </row>
    <row r="22" spans="1:25" ht="10.5" customHeight="1">
      <c r="A22" s="92"/>
      <c r="B22" s="14"/>
      <c r="C22" s="15"/>
      <c r="D22" s="93"/>
      <c r="E22" s="93"/>
      <c r="F22" s="93"/>
      <c r="G22" s="93"/>
      <c r="H22" s="93"/>
      <c r="I22" s="93"/>
      <c r="J22" s="93"/>
      <c r="K22" s="93"/>
      <c r="L22" s="93"/>
      <c r="M22" s="14"/>
      <c r="N22" s="14"/>
      <c r="O22" s="14"/>
      <c r="P22" s="14"/>
    </row>
    <row r="23" spans="1:25" ht="21.75" customHeight="1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25" ht="6.75" customHeight="1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25" ht="6" customHeight="1">
      <c r="B25" s="29"/>
      <c r="C25" s="29"/>
      <c r="D25" s="29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25" ht="4.5" customHeight="1">
      <c r="B26" s="29"/>
      <c r="C26" s="29"/>
      <c r="D26" s="29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25" ht="6" customHeight="1">
      <c r="B27" s="29"/>
      <c r="C27" s="29"/>
      <c r="D27" s="29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25" ht="6.75" customHeight="1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25" ht="4.5" customHeight="1">
      <c r="B29" s="14"/>
      <c r="C29" s="14"/>
      <c r="D29" s="14"/>
      <c r="E29" s="14"/>
      <c r="F29" s="14"/>
      <c r="G29" s="14"/>
      <c r="H29" s="31"/>
      <c r="I29" s="31"/>
      <c r="J29" s="31"/>
      <c r="K29" s="31"/>
      <c r="L29" s="31"/>
      <c r="M29" s="14"/>
      <c r="N29" s="14"/>
      <c r="O29" s="14"/>
      <c r="P29" s="14"/>
    </row>
    <row r="30" spans="1:25" ht="18" customHeight="1">
      <c r="B30" s="32"/>
      <c r="C30" s="32"/>
      <c r="D30" s="32"/>
      <c r="E30" s="32"/>
      <c r="F30" s="32"/>
      <c r="G30" s="31"/>
      <c r="H30" s="31"/>
      <c r="I30" s="31"/>
      <c r="J30" s="31"/>
      <c r="K30" s="31"/>
      <c r="L30" s="31"/>
      <c r="M30" s="14"/>
      <c r="N30" s="14"/>
      <c r="O30" s="14"/>
      <c r="P30" s="14"/>
    </row>
    <row r="31" spans="1:25">
      <c r="B31" s="32"/>
      <c r="C31" s="32"/>
      <c r="D31" s="32"/>
      <c r="E31" s="32"/>
      <c r="F31" s="32"/>
      <c r="G31" s="31"/>
      <c r="H31" s="31"/>
      <c r="I31" s="31"/>
      <c r="J31" s="31"/>
      <c r="K31" s="31"/>
      <c r="L31" s="31"/>
      <c r="M31" s="14"/>
      <c r="N31" s="14"/>
      <c r="O31" s="14"/>
      <c r="P31" s="14"/>
    </row>
    <row r="32" spans="1:25">
      <c r="B32" s="32"/>
      <c r="C32" s="32"/>
      <c r="D32" s="32"/>
      <c r="E32" s="32"/>
      <c r="F32" s="32"/>
      <c r="G32" s="31"/>
      <c r="H32" s="31"/>
      <c r="I32" s="31"/>
      <c r="J32" s="31"/>
      <c r="K32" s="31"/>
      <c r="L32" s="31"/>
      <c r="M32" s="14"/>
      <c r="N32" s="14"/>
      <c r="O32" s="14"/>
      <c r="P32" s="14"/>
    </row>
    <row r="33" spans="2:16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2:16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Y34"/>
  <sheetViews>
    <sheetView showGridLines="0" tabSelected="1" zoomScale="130" zoomScaleNormal="130" workbookViewId="0">
      <selection activeCell="P7" sqref="P7"/>
    </sheetView>
  </sheetViews>
  <sheetFormatPr baseColWidth="10" defaultRowHeight="12.75"/>
  <cols>
    <col min="1" max="1" width="3.28515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" style="1" customWidth="1"/>
    <col min="12" max="12" width="1.7109375" style="1" customWidth="1"/>
    <col min="13" max="13" width="14" style="1" customWidth="1"/>
    <col min="14" max="14" width="3.140625" style="1" customWidth="1"/>
    <col min="15" max="15" width="2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92"/>
    </row>
    <row r="2" spans="1:25" ht="20.25" customHeight="1">
      <c r="A2" s="9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173" t="s">
        <v>7</v>
      </c>
      <c r="R2" s="174"/>
      <c r="S2" s="174"/>
      <c r="T2" s="174"/>
      <c r="U2" s="174"/>
      <c r="V2" s="174"/>
      <c r="W2" s="174"/>
      <c r="X2" s="174"/>
      <c r="Y2" s="175"/>
    </row>
    <row r="3" spans="1:25" ht="18.75" customHeight="1">
      <c r="A3" s="9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>
      <c r="A4" s="9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>
      <c r="A5" s="9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>
      <c r="A6" s="92"/>
      <c r="C6" s="3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>
      <c r="A7" s="92"/>
      <c r="C7" s="3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>
      <c r="A8" s="92"/>
      <c r="C8" s="3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>
      <c r="A9" s="92"/>
      <c r="C9" s="3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>
      <c r="A10" s="92"/>
      <c r="C10" s="3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>
      <c r="A11" s="92"/>
      <c r="C11" s="3"/>
      <c r="Q11" s="22"/>
      <c r="R11" s="25" t="s">
        <v>4</v>
      </c>
      <c r="S11" s="23"/>
      <c r="T11" s="23"/>
      <c r="U11" s="23"/>
      <c r="V11" s="23"/>
      <c r="W11" s="23"/>
      <c r="X11" s="23"/>
      <c r="Y11" s="24"/>
    </row>
    <row r="12" spans="1:25" ht="16.5" customHeight="1">
      <c r="A12" s="92"/>
      <c r="C12" s="3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>
      <c r="A13" s="92"/>
      <c r="C13" s="3"/>
      <c r="Q13" s="22"/>
      <c r="R13" s="25" t="s">
        <v>5</v>
      </c>
      <c r="S13" s="23"/>
      <c r="T13" s="23"/>
      <c r="U13" s="23"/>
      <c r="V13" s="23"/>
      <c r="W13" s="23"/>
      <c r="X13" s="23"/>
      <c r="Y13" s="24"/>
    </row>
    <row r="14" spans="1:25" ht="16.5" customHeight="1">
      <c r="A14" s="92"/>
      <c r="C14" s="3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>
      <c r="A15" s="92"/>
      <c r="C15" s="3"/>
      <c r="Q15" s="22"/>
      <c r="R15" s="23"/>
      <c r="S15" s="25" t="s">
        <v>6</v>
      </c>
      <c r="T15" s="23"/>
      <c r="U15" s="23"/>
      <c r="V15" s="25" t="s">
        <v>6</v>
      </c>
      <c r="W15" s="23"/>
      <c r="X15" s="23"/>
      <c r="Y15" s="24"/>
    </row>
    <row r="16" spans="1:25" ht="16.5" customHeight="1">
      <c r="A16" s="92"/>
      <c r="C16" s="3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>
      <c r="A17" s="92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>
      <c r="A18" s="92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>
      <c r="A19" s="92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>
      <c r="A20" s="92"/>
      <c r="B20" s="16"/>
      <c r="C20" s="17"/>
      <c r="D20" s="16"/>
      <c r="E20" s="176"/>
      <c r="F20" s="16"/>
      <c r="G20" s="176"/>
      <c r="H20" s="16"/>
      <c r="I20" s="176"/>
      <c r="J20" s="16"/>
      <c r="K20" s="176"/>
      <c r="L20" s="16"/>
      <c r="M20" s="176"/>
      <c r="N20" s="16"/>
      <c r="O20" s="14"/>
      <c r="P20" s="14"/>
    </row>
    <row r="21" spans="1:25" ht="11.25" customHeight="1">
      <c r="A21" s="92"/>
      <c r="B21" s="16"/>
      <c r="C21" s="17"/>
      <c r="D21" s="16"/>
      <c r="E21" s="176"/>
      <c r="F21" s="16"/>
      <c r="G21" s="176"/>
      <c r="H21" s="16"/>
      <c r="I21" s="176"/>
      <c r="J21" s="16"/>
      <c r="K21" s="176"/>
      <c r="L21" s="16"/>
      <c r="M21" s="176"/>
      <c r="N21" s="16"/>
      <c r="O21" s="14"/>
      <c r="P21" s="14"/>
    </row>
    <row r="22" spans="1:25" ht="18.75" customHeight="1">
      <c r="A22" s="92"/>
      <c r="B22" s="14"/>
      <c r="C22" s="15"/>
      <c r="D22" s="93"/>
      <c r="E22" s="93"/>
      <c r="F22" s="93"/>
      <c r="G22" s="93"/>
      <c r="H22" s="93"/>
      <c r="I22" s="93"/>
      <c r="J22" s="93"/>
      <c r="K22" s="93"/>
      <c r="L22" s="93"/>
      <c r="M22" s="14"/>
      <c r="N22" s="14"/>
      <c r="O22" s="14"/>
      <c r="P22" s="14"/>
    </row>
    <row r="23" spans="1:25" ht="21.75" customHeight="1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25" ht="6.75" customHeight="1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25" ht="6" customHeight="1">
      <c r="B25" s="29"/>
      <c r="C25" s="29"/>
      <c r="D25" s="29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25" ht="4.5" customHeight="1">
      <c r="B26" s="29"/>
      <c r="C26" s="29"/>
      <c r="D26" s="29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25" ht="6" customHeight="1">
      <c r="B27" s="29"/>
      <c r="C27" s="29"/>
      <c r="D27" s="29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25" ht="6.75" customHeight="1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25" ht="4.5" customHeight="1">
      <c r="B29" s="14"/>
      <c r="C29" s="14"/>
      <c r="D29" s="14"/>
      <c r="E29" s="14"/>
      <c r="F29" s="14"/>
      <c r="G29" s="14"/>
      <c r="H29" s="31"/>
      <c r="I29" s="31"/>
      <c r="J29" s="31"/>
      <c r="K29" s="31"/>
      <c r="L29" s="31"/>
      <c r="M29" s="14"/>
      <c r="N29" s="14"/>
      <c r="O29" s="14"/>
      <c r="P29" s="14"/>
    </row>
    <row r="30" spans="1:25" ht="18" customHeight="1">
      <c r="B30" s="32"/>
      <c r="C30" s="32"/>
      <c r="D30" s="32"/>
      <c r="E30" s="32"/>
      <c r="F30" s="32"/>
      <c r="G30" s="31"/>
      <c r="H30" s="31"/>
      <c r="I30" s="31"/>
      <c r="J30" s="31"/>
      <c r="K30" s="31"/>
      <c r="L30" s="31"/>
      <c r="M30" s="14"/>
      <c r="N30" s="14"/>
      <c r="O30" s="14"/>
      <c r="P30" s="14"/>
    </row>
    <row r="31" spans="1:25">
      <c r="B31" s="32"/>
      <c r="C31" s="32"/>
      <c r="D31" s="32"/>
      <c r="E31" s="32"/>
      <c r="F31" s="32"/>
      <c r="G31" s="31"/>
      <c r="H31" s="31"/>
      <c r="I31" s="31"/>
      <c r="J31" s="31"/>
      <c r="K31" s="31"/>
      <c r="L31" s="31"/>
      <c r="M31" s="14"/>
      <c r="N31" s="14"/>
      <c r="O31" s="14"/>
      <c r="P31" s="14"/>
    </row>
    <row r="32" spans="1:25">
      <c r="B32" s="32"/>
      <c r="C32" s="32"/>
      <c r="D32" s="32"/>
      <c r="E32" s="32"/>
      <c r="F32" s="32"/>
      <c r="G32" s="31"/>
      <c r="H32" s="31"/>
      <c r="I32" s="31"/>
      <c r="J32" s="31"/>
      <c r="K32" s="31"/>
      <c r="L32" s="31"/>
      <c r="M32" s="14"/>
      <c r="N32" s="14"/>
      <c r="O32" s="14"/>
      <c r="P32" s="14"/>
    </row>
    <row r="33" spans="2:16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2:16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4</vt:i4>
      </vt:variant>
    </vt:vector>
  </HeadingPairs>
  <TitlesOfParts>
    <vt:vector size="11" baseType="lpstr">
      <vt:lpstr>Vorberechnung - THGE</vt:lpstr>
      <vt:lpstr>BWS Kettenindex 2020</vt:lpstr>
      <vt:lpstr>Vorberechnung - BWS</vt:lpstr>
      <vt:lpstr>Daten</vt:lpstr>
      <vt:lpstr>Vorberechnungen</vt:lpstr>
      <vt:lpstr>Diagramm</vt:lpstr>
      <vt:lpstr>Diagramm ENGLISCH</vt:lpstr>
      <vt:lpstr>Daten!Print_Area</vt:lpstr>
      <vt:lpstr>Diagramm!Print_Area</vt:lpstr>
      <vt:lpstr>'Diagramm ENGLISCH'!Print_Area</vt:lpstr>
      <vt:lpstr>'Vorberechnung - BWS'!Print_Area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2024-09-13T07:16:13Z</cp:lastPrinted>
  <dcterms:created xsi:type="dcterms:W3CDTF">2010-08-25T11:28:54Z</dcterms:created>
  <dcterms:modified xsi:type="dcterms:W3CDTF">2024-09-13T10:47:47Z</dcterms:modified>
</cp:coreProperties>
</file>