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5_WASSER\AQUA-08_Nutzung-Wasserressourcen\"/>
    </mc:Choice>
  </mc:AlternateContent>
  <xr:revisionPtr revIDLastSave="0" documentId="13_ncr:1_{8E8294DA-E7EA-4432-A284-10733DBCC4B2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  <sheet name="Diagramm ENGLISCH" sheetId="20" r:id="rId3"/>
  </sheets>
  <definedNames>
    <definedName name="Beschriftung">OFFSET(Daten!$B$16,0,0,COUNTA(Daten!$B$16:$B$35),-1)</definedName>
    <definedName name="Daten01">OFFSET(Daten!$C$16,0,0,COUNTA(Daten!$C$16:$C$35),-1)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Diagramm!$B$1:$N$21</definedName>
    <definedName name="Print_Area" localSheetId="2">'Diagramm ENGLISCH'!$B$1:$N$22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5" i="1"/>
  <c r="C46" i="1"/>
  <c r="C45" i="1"/>
  <c r="C47" i="1"/>
  <c r="D47" i="1"/>
  <c r="D44" i="1"/>
  <c r="D41" i="1"/>
  <c r="D38" i="1"/>
  <c r="D35" i="1"/>
  <c r="D32" i="1"/>
  <c r="D29" i="1"/>
  <c r="D26" i="1"/>
  <c r="D23" i="1"/>
  <c r="D20" i="1"/>
  <c r="D17" i="1"/>
  <c r="D18" i="1"/>
  <c r="D19" i="1"/>
  <c r="C16" i="1"/>
  <c r="D16" i="1"/>
  <c r="D43" i="1"/>
  <c r="D42" i="1"/>
  <c r="D40" i="1"/>
  <c r="D39" i="1"/>
  <c r="D37" i="1"/>
  <c r="D36" i="1"/>
  <c r="D34" i="1"/>
  <c r="D33" i="1"/>
  <c r="D31" i="1"/>
  <c r="D30" i="1"/>
  <c r="D28" i="1"/>
  <c r="D27" i="1"/>
  <c r="D25" i="1"/>
  <c r="D24" i="1"/>
  <c r="D22" i="1"/>
  <c r="D21" i="1"/>
  <c r="C43" i="1"/>
  <c r="C42" i="1"/>
  <c r="C40" i="1"/>
  <c r="C39" i="1"/>
  <c r="V6" i="1"/>
  <c r="C37" i="1"/>
  <c r="C36" i="1"/>
  <c r="C31" i="1"/>
  <c r="C30" i="1"/>
  <c r="C25" i="1"/>
  <c r="C24" i="1"/>
  <c r="C34" i="1"/>
  <c r="C33" i="1"/>
  <c r="C28" i="1"/>
  <c r="C27" i="1"/>
  <c r="C22" i="1"/>
  <c r="C21" i="1"/>
  <c r="C19" i="1"/>
  <c r="C18" i="1"/>
  <c r="C17" i="1"/>
  <c r="V5" i="1"/>
</calcChain>
</file>

<file path=xl/sharedStrings.xml><?xml version="1.0" encoding="utf-8"?>
<sst xmlns="http://schemas.openxmlformats.org/spreadsheetml/2006/main" count="37" uniqueCount="31">
  <si>
    <t>Quelle:</t>
  </si>
  <si>
    <t>Trennlinie horizontal gepunktet</t>
  </si>
  <si>
    <t>Trennlinie horizontal</t>
  </si>
  <si>
    <t>Trennlinie vertikal gepunktet</t>
  </si>
  <si>
    <t>Zusätzliche Grafikelemente</t>
  </si>
  <si>
    <t>Prozent</t>
  </si>
  <si>
    <t>Source:</t>
  </si>
  <si>
    <t>Water exploitation index</t>
  </si>
  <si>
    <t>Anteil der Wassernutzung am Wasserdargebot*</t>
  </si>
  <si>
    <t>Wassernutzungs-Index</t>
  </si>
  <si>
    <t>Percent</t>
  </si>
  <si>
    <t>Untertitel:</t>
  </si>
  <si>
    <t>Subtitle:</t>
  </si>
  <si>
    <t>Hauptitel:</t>
  </si>
  <si>
    <t>Main heading:</t>
  </si>
  <si>
    <t>Fußnote:</t>
  </si>
  <si>
    <t>Footnote:</t>
  </si>
  <si>
    <t>Achsenbezeichnung 1:</t>
  </si>
  <si>
    <t>Name of axis 1:</t>
  </si>
  <si>
    <t>Proportion of water abstraction to water resources*</t>
  </si>
  <si>
    <t>** Ein Wassernutzungs-Index von 20 % gilt als Schwelle zum Wasserstress.</t>
  </si>
  <si>
    <t>** A water exploitation index of 20 % is considered as threshold for water stress.</t>
  </si>
  <si>
    <t>Wasserentnahme (in Mrd. m³)</t>
  </si>
  <si>
    <t>Federal Statistical Office of Germany; Fachserie 19, R. 2.1 and 2.2, Wiesbaden, various years; German Federal Institute of Hydrology, Koblenz, release dated 30.09.2022</t>
  </si>
  <si>
    <t xml:space="preserve">Wassernutzungsindex — Wasserdargebot
176 Mrd. m³ / Zeitreihe 1991—2020 </t>
  </si>
  <si>
    <t>Water use index - water supply
188 billion m³ / time series 1961-1990</t>
  </si>
  <si>
    <t>Water Use Index - Water Supply
176 billion m³ / time series 1991-2020</t>
  </si>
  <si>
    <t>Wassernutzungsindex — Wasserdargebot
188 Mrd. m³ / Zeitreihe 1961—1990</t>
  </si>
  <si>
    <t>Statistisches Bundesamt, Fachserie 19, R. 2.1.1 und 2.2, Wiesbaden, verschiedene Jahrgänge, 2022: EVAS Nummer 32221 und 32211; Bundesanstalt für Gewässerkunde, Koblenz, zuletzt aktualisiert 30.09.2022</t>
  </si>
  <si>
    <t>* The water exploitation index is derived from the ratio of total water abstraction of the given year (since 2007 including agriculture) to the long-term potential water resources in Germany (176 billion m³).</t>
  </si>
  <si>
    <r>
      <rPr>
        <vertAlign val="superscript"/>
        <sz val="10"/>
        <color rgb="FF080808"/>
        <rFont val="Cambria"/>
        <family val="1"/>
      </rPr>
      <t xml:space="preserve">* </t>
    </r>
    <r>
      <rPr>
        <sz val="10"/>
        <color rgb="FF080808"/>
        <rFont val="Cambria"/>
        <family val="1"/>
      </rPr>
      <t>Der Wassernutzungs-Index wird gebildet aus dem Verhältnis der gesamten Wasserentnahme des  betrachteten Jahres (seit 2007 inkl. der Landwirtschaft) zum langjährigen Wasserdargebot in Deutschland (176 Mrd. m³).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</si>
</sst>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.0"/>
    <numFmt numFmtId="166" formatCode="0.0"/>
    <numFmt numFmtId="167" formatCode="#\ ###\ ##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vertAlign val="superscript"/>
      <sz val="10"/>
      <color rgb="FF080808"/>
      <name val="Cambria"/>
      <family val="1"/>
    </font>
    <font>
      <sz val="10"/>
      <color theme="1"/>
      <name val="Arial"/>
      <family val="2"/>
    </font>
    <font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tted">
        <color theme="1"/>
      </left>
      <right style="hair">
        <color auto="1"/>
      </right>
      <top/>
      <bottom/>
      <diagonal/>
    </border>
    <border>
      <left style="hair">
        <color theme="1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</cellStyleXfs>
  <cellXfs count="8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1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0" fontId="28" fillId="24" borderId="0" xfId="0" applyFont="1" applyFill="1" applyAlignment="1">
      <alignment horizontal="center"/>
    </xf>
    <xf numFmtId="165" fontId="30" fillId="24" borderId="24" xfId="0" applyNumberFormat="1" applyFont="1" applyFill="1" applyBorder="1" applyAlignment="1">
      <alignment horizontal="center" vertical="center" wrapText="1"/>
    </xf>
    <xf numFmtId="165" fontId="30" fillId="26" borderId="24" xfId="0" applyNumberFormat="1" applyFont="1" applyFill="1" applyBorder="1" applyAlignment="1">
      <alignment horizontal="center" vertical="center" wrapText="1"/>
    </xf>
    <xf numFmtId="165" fontId="30" fillId="0" borderId="24" xfId="0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21" fillId="0" borderId="22" xfId="0" applyFont="1" applyBorder="1" applyAlignment="1"/>
    <xf numFmtId="0" fontId="23" fillId="0" borderId="22" xfId="0" applyFont="1" applyBorder="1" applyAlignment="1"/>
    <xf numFmtId="0" fontId="0" fillId="0" borderId="22" xfId="0" applyBorder="1"/>
    <xf numFmtId="0" fontId="22" fillId="0" borderId="22" xfId="0" applyFont="1" applyBorder="1" applyAlignment="1"/>
    <xf numFmtId="0" fontId="0" fillId="24" borderId="22" xfId="0" applyFill="1" applyBorder="1"/>
    <xf numFmtId="0" fontId="0" fillId="24" borderId="22" xfId="0" applyFill="1" applyBorder="1" applyProtection="1"/>
    <xf numFmtId="0" fontId="0" fillId="0" borderId="29" xfId="0" applyFill="1" applyBorder="1"/>
    <xf numFmtId="0" fontId="0" fillId="24" borderId="30" xfId="0" applyFill="1" applyBorder="1" applyProtection="1"/>
    <xf numFmtId="0" fontId="21" fillId="24" borderId="30" xfId="0" applyFont="1" applyFill="1" applyBorder="1" applyAlignment="1" applyProtection="1">
      <alignment horizontal="right" indent="1"/>
    </xf>
    <xf numFmtId="0" fontId="26" fillId="24" borderId="30" xfId="0" applyFont="1" applyFill="1" applyBorder="1" applyAlignment="1" applyProtection="1">
      <alignment horizontal="left" vertical="top" wrapText="1"/>
    </xf>
    <xf numFmtId="0" fontId="26" fillId="24" borderId="31" xfId="0" applyFont="1" applyFill="1" applyBorder="1" applyAlignment="1" applyProtection="1">
      <alignment horizontal="left" vertical="top" wrapText="1"/>
    </xf>
    <xf numFmtId="165" fontId="30" fillId="26" borderId="0" xfId="0" applyNumberFormat="1" applyFont="1" applyFill="1" applyBorder="1" applyAlignment="1">
      <alignment horizontal="center" vertical="center" wrapText="1"/>
    </xf>
    <xf numFmtId="165" fontId="30" fillId="24" borderId="32" xfId="0" applyNumberFormat="1" applyFont="1" applyFill="1" applyBorder="1" applyAlignment="1">
      <alignment horizontal="center" vertical="center" wrapText="1"/>
    </xf>
    <xf numFmtId="165" fontId="30" fillId="26" borderId="32" xfId="0" applyNumberFormat="1" applyFont="1" applyFill="1" applyBorder="1" applyAlignment="1">
      <alignment horizontal="center" vertical="center" wrapText="1"/>
    </xf>
    <xf numFmtId="165" fontId="30" fillId="0" borderId="32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0" fontId="28" fillId="26" borderId="0" xfId="0" applyFont="1" applyFill="1" applyBorder="1" applyProtection="1"/>
    <xf numFmtId="166" fontId="21" fillId="26" borderId="0" xfId="0" applyNumberFormat="1" applyFont="1" applyFill="1" applyBorder="1" applyAlignment="1">
      <alignment horizontal="center" vertical="center" wrapText="1"/>
    </xf>
    <xf numFmtId="0" fontId="31" fillId="25" borderId="0" xfId="0" applyFont="1" applyFill="1" applyBorder="1" applyAlignment="1">
      <alignment horizontal="center" vertical="center" wrapText="1"/>
    </xf>
    <xf numFmtId="165" fontId="30" fillId="26" borderId="33" xfId="0" applyNumberFormat="1" applyFont="1" applyFill="1" applyBorder="1" applyAlignment="1">
      <alignment horizontal="center" vertical="center" wrapText="1"/>
    </xf>
    <xf numFmtId="0" fontId="31" fillId="25" borderId="34" xfId="0" applyFont="1" applyFill="1" applyBorder="1" applyAlignment="1">
      <alignment horizontal="center" vertical="center" wrapText="1"/>
    </xf>
    <xf numFmtId="167" fontId="34" fillId="0" borderId="35" xfId="0" applyNumberFormat="1" applyFont="1" applyBorder="1"/>
    <xf numFmtId="165" fontId="35" fillId="26" borderId="32" xfId="0" applyNumberFormat="1" applyFont="1" applyFill="1" applyBorder="1" applyAlignment="1">
      <alignment horizontal="center" vertical="center" wrapText="1"/>
    </xf>
    <xf numFmtId="165" fontId="35" fillId="26" borderId="0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0" borderId="13" xfId="0" applyFont="1" applyFill="1" applyBorder="1" applyAlignment="1" applyProtection="1">
      <alignment horizontal="left" vertical="center" wrapText="1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37613203644192E-2"/>
          <c:y val="0.10031087595834338"/>
          <c:w val="0.88362515137520259"/>
          <c:h val="0.63483672611688469"/>
        </c:manualLayout>
      </c:layout>
      <c:lineChart>
        <c:grouping val="standard"/>
        <c:varyColors val="0"/>
        <c:ser>
          <c:idx val="0"/>
          <c:order val="0"/>
          <c:tx>
            <c:strRef>
              <c:f>Daten!$C$15</c:f>
              <c:strCache>
                <c:ptCount val="1"/>
                <c:pt idx="0">
                  <c:v>Wassernutzungsindex — Wasserdargebot
188 Mrd. m³ / Zeitreihe 1961—1990</c:v>
                </c:pt>
              </c:strCache>
            </c:strRef>
          </c:tx>
          <c:spPr>
            <a:ln w="31750">
              <a:noFill/>
            </a:ln>
          </c:spPr>
          <c:marker>
            <c:symbol val="circle"/>
            <c:size val="5"/>
            <c:spPr>
              <a:solidFill>
                <a:schemeClr val="accent6"/>
              </a:solidFill>
              <a:ln w="3175"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2.8310795468546413E-2"/>
                  <c:y val="-7.32635891516658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26,3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7F0-4E6C-906A-646BC97DBDB5}"/>
                </c:ext>
              </c:extLst>
            </c:dLbl>
            <c:dLbl>
              <c:idx val="4"/>
              <c:layout>
                <c:manualLayout>
                  <c:x val="-2.4782750868530976E-2"/>
                  <c:y val="-7.12620414971297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24,2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7F0-4E6C-906A-646BC97DBDB5}"/>
                </c:ext>
              </c:extLst>
            </c:dLbl>
            <c:dLbl>
              <c:idx val="7"/>
              <c:layout>
                <c:manualLayout>
                  <c:x val="-3.0958878485710599E-2"/>
                  <c:y val="-6.49047215503906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23,0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7F0-4E6C-906A-646BC97DBDB5}"/>
                </c:ext>
              </c:extLst>
            </c:dLbl>
            <c:dLbl>
              <c:idx val="10"/>
              <c:layout>
                <c:manualLayout>
                  <c:x val="-3.1799650100037928E-2"/>
                  <c:y val="-6.56107556613792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21,6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7F0-4E6C-906A-646BC97DBDB5}"/>
                </c:ext>
              </c:extLst>
            </c:dLbl>
            <c:dLbl>
              <c:idx val="13"/>
              <c:layout>
                <c:manualLayout>
                  <c:x val="-3.0034724562524293E-2"/>
                  <c:y val="-6.30597931551047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20,2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7F0-4E6C-906A-646BC97DBDB5}"/>
                </c:ext>
              </c:extLst>
            </c:dLbl>
            <c:dLbl>
              <c:idx val="16"/>
              <c:layout>
                <c:manualLayout>
                  <c:x val="-2.6504873487497096E-2"/>
                  <c:y val="-8.60184557115749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18,2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7F0-4E6C-906A-646BC97DBDB5}"/>
                </c:ext>
              </c:extLst>
            </c:dLbl>
            <c:dLbl>
              <c:idx val="19"/>
              <c:layout>
                <c:manualLayout>
                  <c:x val="-2.8269799025010662E-2"/>
                  <c:y val="-7.5814605686477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18,6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7F0-4E6C-906A-646BC97DBDB5}"/>
                </c:ext>
              </c:extLst>
            </c:dLbl>
            <c:dLbl>
              <c:idx val="22"/>
              <c:layout>
                <c:manualLayout>
                  <c:x val="-2.6678319038302496E-2"/>
                  <c:y val="-8.6068536369874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14,3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7F0-4E6C-906A-646BC97DBDB5}"/>
                </c:ext>
              </c:extLst>
            </c:dLbl>
            <c:dLbl>
              <c:idx val="25"/>
              <c:layout>
                <c:manualLayout>
                  <c:x val="-3.1799650100037928E-2"/>
                  <c:y val="-5.79578681425558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13,6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7F0-4E6C-906A-646BC97DBDB5}"/>
                </c:ext>
              </c:extLst>
            </c:dLbl>
            <c:dLbl>
              <c:idx val="28"/>
              <c:layout>
                <c:manualLayout>
                  <c:x val="-3.4300675112687001E-2"/>
                  <c:y val="-7.58145991625155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11,4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7F0-4E6C-906A-646BC97DBDB5}"/>
                </c:ext>
              </c:extLst>
            </c:dLbl>
            <c:dLbl>
              <c:idx val="31"/>
              <c:layout>
                <c:manualLayout>
                  <c:x val="-2.7494318525718153E-2"/>
                  <c:y val="-5.56942374090505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00C-4ED2-89FF-FE66600933B0}"/>
                </c:ext>
              </c:extLst>
            </c:dLbl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Daten!$B$16:$B$47</c:f>
              <c:numCache>
                <c:formatCode>General</c:formatCode>
                <c:ptCount val="32"/>
                <c:pt idx="0">
                  <c:v>1991</c:v>
                </c:pt>
                <c:pt idx="4">
                  <c:v>1995</c:v>
                </c:pt>
                <c:pt idx="7">
                  <c:v>1998</c:v>
                </c:pt>
                <c:pt idx="10">
                  <c:v>2001</c:v>
                </c:pt>
                <c:pt idx="13">
                  <c:v>2004</c:v>
                </c:pt>
                <c:pt idx="16">
                  <c:v>2007</c:v>
                </c:pt>
                <c:pt idx="19">
                  <c:v>2010</c:v>
                </c:pt>
                <c:pt idx="22">
                  <c:v>2013</c:v>
                </c:pt>
                <c:pt idx="25">
                  <c:v>2016</c:v>
                </c:pt>
                <c:pt idx="28">
                  <c:v>2019</c:v>
                </c:pt>
                <c:pt idx="31">
                  <c:v>2022</c:v>
                </c:pt>
              </c:numCache>
            </c:numRef>
          </c:cat>
          <c:val>
            <c:numRef>
              <c:f>Daten!$C$16:$C$47</c:f>
              <c:numCache>
                <c:formatCode>#,##0.0</c:formatCode>
                <c:ptCount val="32"/>
                <c:pt idx="0">
                  <c:v>24.627659574468087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22.7</c:v>
                </c:pt>
                <c:pt idx="5">
                  <c:v>#N/A</c:v>
                </c:pt>
                <c:pt idx="6">
                  <c:v>#N/A</c:v>
                </c:pt>
                <c:pt idx="7">
                  <c:v>21.5</c:v>
                </c:pt>
                <c:pt idx="8">
                  <c:v>#N/A</c:v>
                </c:pt>
                <c:pt idx="9">
                  <c:v>#N/A</c:v>
                </c:pt>
                <c:pt idx="10">
                  <c:v>20.2</c:v>
                </c:pt>
                <c:pt idx="11">
                  <c:v>#N/A</c:v>
                </c:pt>
                <c:pt idx="12">
                  <c:v>#N/A</c:v>
                </c:pt>
                <c:pt idx="13">
                  <c:v>18.899999999999999</c:v>
                </c:pt>
                <c:pt idx="14">
                  <c:v>#N/A</c:v>
                </c:pt>
                <c:pt idx="15">
                  <c:v>#N/A</c:v>
                </c:pt>
                <c:pt idx="16">
                  <c:v>17</c:v>
                </c:pt>
                <c:pt idx="17">
                  <c:v>#N/A</c:v>
                </c:pt>
                <c:pt idx="18">
                  <c:v>#N/A</c:v>
                </c:pt>
                <c:pt idx="19">
                  <c:v>17.399999999999999</c:v>
                </c:pt>
                <c:pt idx="20">
                  <c:v>#N/A</c:v>
                </c:pt>
                <c:pt idx="21">
                  <c:v>#N/A</c:v>
                </c:pt>
                <c:pt idx="22">
                  <c:v>13.3</c:v>
                </c:pt>
                <c:pt idx="23">
                  <c:v>#N/A</c:v>
                </c:pt>
                <c:pt idx="24">
                  <c:v>#N/A</c:v>
                </c:pt>
                <c:pt idx="25">
                  <c:v>12.8</c:v>
                </c:pt>
                <c:pt idx="26">
                  <c:v>#N/A</c:v>
                </c:pt>
                <c:pt idx="27">
                  <c:v>#N/A</c:v>
                </c:pt>
                <c:pt idx="28">
                  <c:v>10.6</c:v>
                </c:pt>
                <c:pt idx="29">
                  <c:v>#N/A</c:v>
                </c:pt>
                <c:pt idx="30">
                  <c:v>#N/A</c:v>
                </c:pt>
                <c:pt idx="31">
                  <c:v>9.5005319148936174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0-4E6C-906A-646BC97DBDB5}"/>
            </c:ext>
          </c:extLst>
        </c:ser>
        <c:ser>
          <c:idx val="1"/>
          <c:order val="1"/>
          <c:tx>
            <c:strRef>
              <c:f>Daten!$D$15</c:f>
              <c:strCache>
                <c:ptCount val="1"/>
                <c:pt idx="0">
                  <c:v>Wassernutzungsindex — Wasserdargebot
176 Mrd. m³ / Zeitreihe 1991—2020 </c:v>
                </c:pt>
              </c:strCache>
            </c:strRef>
          </c:tx>
          <c:spPr>
            <a:ln w="28575">
              <a:noFill/>
            </a:ln>
          </c:spPr>
          <c:cat>
            <c:numRef>
              <c:f>Daten!$B$16:$B$47</c:f>
              <c:numCache>
                <c:formatCode>General</c:formatCode>
                <c:ptCount val="32"/>
                <c:pt idx="0">
                  <c:v>1991</c:v>
                </c:pt>
                <c:pt idx="4">
                  <c:v>1995</c:v>
                </c:pt>
                <c:pt idx="7">
                  <c:v>1998</c:v>
                </c:pt>
                <c:pt idx="10">
                  <c:v>2001</c:v>
                </c:pt>
                <c:pt idx="13">
                  <c:v>2004</c:v>
                </c:pt>
                <c:pt idx="16">
                  <c:v>2007</c:v>
                </c:pt>
                <c:pt idx="19">
                  <c:v>2010</c:v>
                </c:pt>
                <c:pt idx="22">
                  <c:v>2013</c:v>
                </c:pt>
                <c:pt idx="25">
                  <c:v>2016</c:v>
                </c:pt>
                <c:pt idx="28">
                  <c:v>2019</c:v>
                </c:pt>
                <c:pt idx="31">
                  <c:v>2022</c:v>
                </c:pt>
              </c:numCache>
            </c:numRef>
          </c:cat>
          <c:val>
            <c:numRef>
              <c:f>Daten!$D$16:$D$47</c:f>
              <c:numCache>
                <c:formatCode>#,##0.0</c:formatCode>
                <c:ptCount val="32"/>
                <c:pt idx="0">
                  <c:v>26.306818181818183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24.204545454545453</c:v>
                </c:pt>
                <c:pt idx="5">
                  <c:v>#N/A</c:v>
                </c:pt>
                <c:pt idx="6">
                  <c:v>#N/A</c:v>
                </c:pt>
                <c:pt idx="7">
                  <c:v>22.96022727272727</c:v>
                </c:pt>
                <c:pt idx="8">
                  <c:v>#N/A</c:v>
                </c:pt>
                <c:pt idx="9">
                  <c:v>#N/A</c:v>
                </c:pt>
                <c:pt idx="10">
                  <c:v>21.59090909090909</c:v>
                </c:pt>
                <c:pt idx="11">
                  <c:v>#N/A</c:v>
                </c:pt>
                <c:pt idx="12">
                  <c:v>#N/A</c:v>
                </c:pt>
                <c:pt idx="13">
                  <c:v>20.193181818181817</c:v>
                </c:pt>
                <c:pt idx="14">
                  <c:v>#N/A</c:v>
                </c:pt>
                <c:pt idx="15">
                  <c:v>#N/A</c:v>
                </c:pt>
                <c:pt idx="16">
                  <c:v>18.238636363636363</c:v>
                </c:pt>
                <c:pt idx="17">
                  <c:v>#N/A</c:v>
                </c:pt>
                <c:pt idx="18">
                  <c:v>#N/A</c:v>
                </c:pt>
                <c:pt idx="19">
                  <c:v>18.636363636363633</c:v>
                </c:pt>
                <c:pt idx="20">
                  <c:v>#N/A</c:v>
                </c:pt>
                <c:pt idx="21">
                  <c:v>#N/A</c:v>
                </c:pt>
                <c:pt idx="22">
                  <c:v>14.261363636363637</c:v>
                </c:pt>
                <c:pt idx="23">
                  <c:v>#N/A</c:v>
                </c:pt>
                <c:pt idx="24">
                  <c:v>#N/A</c:v>
                </c:pt>
                <c:pt idx="25">
                  <c:v>13.636363636363637</c:v>
                </c:pt>
                <c:pt idx="26">
                  <c:v>#N/A</c:v>
                </c:pt>
                <c:pt idx="27">
                  <c:v>#N/A</c:v>
                </c:pt>
                <c:pt idx="28">
                  <c:v>11.363636363636363</c:v>
                </c:pt>
                <c:pt idx="29">
                  <c:v>#N/A</c:v>
                </c:pt>
                <c:pt idx="30">
                  <c:v>#N/A</c:v>
                </c:pt>
                <c:pt idx="31">
                  <c:v>10.148295454545455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0-4E6C-906A-646BC97DB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876472"/>
        <c:axId val="306876864"/>
      </c:lineChart>
      <c:catAx>
        <c:axId val="3068764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6876864"/>
        <c:crosses val="autoZero"/>
        <c:auto val="1"/>
        <c:lblAlgn val="ctr"/>
        <c:lblOffset val="100"/>
        <c:noMultiLvlLbl val="0"/>
      </c:catAx>
      <c:valAx>
        <c:axId val="30687686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687647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r"/>
      <c:layout>
        <c:manualLayout>
          <c:xMode val="edge"/>
          <c:yMode val="edge"/>
          <c:x val="7.5416657923105118E-2"/>
          <c:y val="0.54741064249505822"/>
          <c:w val="0.32314974822999981"/>
          <c:h val="0.15511369157516278"/>
        </c:manualLayout>
      </c:layout>
      <c:overlay val="0"/>
      <c:spPr>
        <a:solidFill>
          <a:sysClr val="window" lastClr="FFFFFF"/>
        </a:solidFill>
        <a:ln w="12700">
          <a:solidFill>
            <a:srgbClr val="E6E6E6"/>
          </a:solidFill>
        </a:ln>
      </c:spPr>
      <c:txPr>
        <a:bodyPr/>
        <a:lstStyle/>
        <a:p>
          <a:pPr>
            <a:defRPr sz="900" b="1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97315353698717E-2"/>
          <c:y val="0.10286435079036431"/>
          <c:w val="0.88362515137520259"/>
          <c:h val="0.63483672611688469"/>
        </c:manualLayout>
      </c:layout>
      <c:lineChart>
        <c:grouping val="standar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Water use index - water supply
188 billion m³ / time series 1961-1990</c:v>
                </c:pt>
              </c:strCache>
            </c:strRef>
          </c:tx>
          <c:spPr>
            <a:ln w="31750">
              <a:noFill/>
            </a:ln>
          </c:spPr>
          <c:marker>
            <c:symbol val="circle"/>
            <c:size val="5"/>
            <c:spPr>
              <a:solidFill>
                <a:schemeClr val="accent6"/>
              </a:solidFill>
              <a:ln w="0">
                <a:solidFill>
                  <a:srgbClr val="FFFFFF"/>
                </a:solidFill>
              </a:ln>
            </c:spPr>
          </c:marker>
          <c:cat>
            <c:numRef>
              <c:f>Daten!$B$16:$B$47</c:f>
              <c:numCache>
                <c:formatCode>General</c:formatCode>
                <c:ptCount val="32"/>
                <c:pt idx="0">
                  <c:v>1991</c:v>
                </c:pt>
                <c:pt idx="4">
                  <c:v>1995</c:v>
                </c:pt>
                <c:pt idx="7">
                  <c:v>1998</c:v>
                </c:pt>
                <c:pt idx="10">
                  <c:v>2001</c:v>
                </c:pt>
                <c:pt idx="13">
                  <c:v>2004</c:v>
                </c:pt>
                <c:pt idx="16">
                  <c:v>2007</c:v>
                </c:pt>
                <c:pt idx="19">
                  <c:v>2010</c:v>
                </c:pt>
                <c:pt idx="22">
                  <c:v>2013</c:v>
                </c:pt>
                <c:pt idx="25">
                  <c:v>2016</c:v>
                </c:pt>
                <c:pt idx="28">
                  <c:v>2019</c:v>
                </c:pt>
                <c:pt idx="31">
                  <c:v>2022</c:v>
                </c:pt>
              </c:numCache>
            </c:numRef>
          </c:cat>
          <c:val>
            <c:numRef>
              <c:f>Daten!$C$16:$C$47</c:f>
              <c:numCache>
                <c:formatCode>#,##0.0</c:formatCode>
                <c:ptCount val="32"/>
                <c:pt idx="0">
                  <c:v>24.627659574468087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22.7</c:v>
                </c:pt>
                <c:pt idx="5">
                  <c:v>#N/A</c:v>
                </c:pt>
                <c:pt idx="6">
                  <c:v>#N/A</c:v>
                </c:pt>
                <c:pt idx="7">
                  <c:v>21.5</c:v>
                </c:pt>
                <c:pt idx="8">
                  <c:v>#N/A</c:v>
                </c:pt>
                <c:pt idx="9">
                  <c:v>#N/A</c:v>
                </c:pt>
                <c:pt idx="10">
                  <c:v>20.2</c:v>
                </c:pt>
                <c:pt idx="11">
                  <c:v>#N/A</c:v>
                </c:pt>
                <c:pt idx="12">
                  <c:v>#N/A</c:v>
                </c:pt>
                <c:pt idx="13">
                  <c:v>18.899999999999999</c:v>
                </c:pt>
                <c:pt idx="14">
                  <c:v>#N/A</c:v>
                </c:pt>
                <c:pt idx="15">
                  <c:v>#N/A</c:v>
                </c:pt>
                <c:pt idx="16">
                  <c:v>17</c:v>
                </c:pt>
                <c:pt idx="17">
                  <c:v>#N/A</c:v>
                </c:pt>
                <c:pt idx="18">
                  <c:v>#N/A</c:v>
                </c:pt>
                <c:pt idx="19">
                  <c:v>17.399999999999999</c:v>
                </c:pt>
                <c:pt idx="20">
                  <c:v>#N/A</c:v>
                </c:pt>
                <c:pt idx="21">
                  <c:v>#N/A</c:v>
                </c:pt>
                <c:pt idx="22">
                  <c:v>13.3</c:v>
                </c:pt>
                <c:pt idx="23">
                  <c:v>#N/A</c:v>
                </c:pt>
                <c:pt idx="24">
                  <c:v>#N/A</c:v>
                </c:pt>
                <c:pt idx="25">
                  <c:v>12.8</c:v>
                </c:pt>
                <c:pt idx="26">
                  <c:v>#N/A</c:v>
                </c:pt>
                <c:pt idx="27">
                  <c:v>#N/A</c:v>
                </c:pt>
                <c:pt idx="28">
                  <c:v>10.6</c:v>
                </c:pt>
                <c:pt idx="29">
                  <c:v>#N/A</c:v>
                </c:pt>
                <c:pt idx="30">
                  <c:v>#N/A</c:v>
                </c:pt>
                <c:pt idx="31">
                  <c:v>9.5005319148936174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EB-462F-A4C8-20773503C651}"/>
            </c:ext>
          </c:extLst>
        </c:ser>
        <c:ser>
          <c:idx val="1"/>
          <c:order val="1"/>
          <c:tx>
            <c:strRef>
              <c:f>Daten!$D$14</c:f>
              <c:strCache>
                <c:ptCount val="1"/>
                <c:pt idx="0">
                  <c:v>Water Use Index - Water Supply
176 billion m³ / time series 1991-2020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26.3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15C-4037-8A8F-D332F529E69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24.2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15C-4037-8A8F-D332F529E69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23.0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15C-4037-8A8F-D332F529E69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21.6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15C-4037-8A8F-D332F529E69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20.2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15C-4037-8A8F-D332F529E696}"/>
                </c:ext>
              </c:extLst>
            </c:dLbl>
            <c:dLbl>
              <c:idx val="16"/>
              <c:layout>
                <c:manualLayout>
                  <c:x val="-3.0625905132333979E-2"/>
                  <c:y val="-5.88758915101703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18.2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0AE-41D5-8DFF-76D48A1A49D7}"/>
                </c:ext>
              </c:extLst>
            </c:dLbl>
            <c:dLbl>
              <c:idx val="17"/>
              <c:layout>
                <c:manualLayout>
                  <c:x val="-2.3870965321158774E-3"/>
                  <c:y val="-1.3003577077327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0AE-41D5-8DFF-76D48A1A49D7}"/>
                </c:ext>
              </c:extLst>
            </c:dLbl>
            <c:dLbl>
              <c:idx val="19"/>
              <c:layout>
                <c:manualLayout>
                  <c:x val="-2.8860979594820476E-2"/>
                  <c:y val="-5.12305057713632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18.6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30AE-41D5-8DFF-76D48A1A49D7}"/>
                </c:ext>
              </c:extLst>
            </c:dLbl>
            <c:dLbl>
              <c:idx val="20"/>
              <c:layout>
                <c:manualLayout>
                  <c:x val="-2.3870965321158774E-3"/>
                  <c:y val="7.38411822615813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0AE-41D5-8DFF-76D48A1A49D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14.3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15C-4037-8A8F-D332F529E69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13.6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15C-4037-8A8F-D332F529E69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r>
                      <a:rPr lang="en-US"/>
                      <a:t>11.4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15C-4037-8A8F-D332F529E69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r>
                      <a:rPr lang="en-US"/>
                      <a:t>10.1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739-444B-BD36-84A2C5A1F06E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n>
                      <a:solidFill>
                        <a:srgbClr val="FFFFFF"/>
                      </a:solidFill>
                    </a:ln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Daten!$B$16:$B$47</c:f>
              <c:numCache>
                <c:formatCode>General</c:formatCode>
                <c:ptCount val="32"/>
                <c:pt idx="0">
                  <c:v>1991</c:v>
                </c:pt>
                <c:pt idx="4">
                  <c:v>1995</c:v>
                </c:pt>
                <c:pt idx="7">
                  <c:v>1998</c:v>
                </c:pt>
                <c:pt idx="10">
                  <c:v>2001</c:v>
                </c:pt>
                <c:pt idx="13">
                  <c:v>2004</c:v>
                </c:pt>
                <c:pt idx="16">
                  <c:v>2007</c:v>
                </c:pt>
                <c:pt idx="19">
                  <c:v>2010</c:v>
                </c:pt>
                <c:pt idx="22">
                  <c:v>2013</c:v>
                </c:pt>
                <c:pt idx="25">
                  <c:v>2016</c:v>
                </c:pt>
                <c:pt idx="28">
                  <c:v>2019</c:v>
                </c:pt>
                <c:pt idx="31">
                  <c:v>2022</c:v>
                </c:pt>
              </c:numCache>
            </c:numRef>
          </c:cat>
          <c:val>
            <c:numRef>
              <c:f>Daten!$D$16:$D$47</c:f>
              <c:numCache>
                <c:formatCode>#,##0.0</c:formatCode>
                <c:ptCount val="32"/>
                <c:pt idx="0">
                  <c:v>26.306818181818183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24.204545454545453</c:v>
                </c:pt>
                <c:pt idx="5">
                  <c:v>#N/A</c:v>
                </c:pt>
                <c:pt idx="6">
                  <c:v>#N/A</c:v>
                </c:pt>
                <c:pt idx="7">
                  <c:v>22.96022727272727</c:v>
                </c:pt>
                <c:pt idx="8">
                  <c:v>#N/A</c:v>
                </c:pt>
                <c:pt idx="9">
                  <c:v>#N/A</c:v>
                </c:pt>
                <c:pt idx="10">
                  <c:v>21.59090909090909</c:v>
                </c:pt>
                <c:pt idx="11">
                  <c:v>#N/A</c:v>
                </c:pt>
                <c:pt idx="12">
                  <c:v>#N/A</c:v>
                </c:pt>
                <c:pt idx="13">
                  <c:v>20.193181818181817</c:v>
                </c:pt>
                <c:pt idx="14">
                  <c:v>#N/A</c:v>
                </c:pt>
                <c:pt idx="15">
                  <c:v>#N/A</c:v>
                </c:pt>
                <c:pt idx="16">
                  <c:v>18.238636363636363</c:v>
                </c:pt>
                <c:pt idx="17">
                  <c:v>#N/A</c:v>
                </c:pt>
                <c:pt idx="18">
                  <c:v>#N/A</c:v>
                </c:pt>
                <c:pt idx="19">
                  <c:v>18.636363636363633</c:v>
                </c:pt>
                <c:pt idx="20">
                  <c:v>#N/A</c:v>
                </c:pt>
                <c:pt idx="21">
                  <c:v>#N/A</c:v>
                </c:pt>
                <c:pt idx="22">
                  <c:v>14.261363636363637</c:v>
                </c:pt>
                <c:pt idx="23">
                  <c:v>#N/A</c:v>
                </c:pt>
                <c:pt idx="24">
                  <c:v>#N/A</c:v>
                </c:pt>
                <c:pt idx="25">
                  <c:v>13.636363636363637</c:v>
                </c:pt>
                <c:pt idx="26">
                  <c:v>#N/A</c:v>
                </c:pt>
                <c:pt idx="27">
                  <c:v>#N/A</c:v>
                </c:pt>
                <c:pt idx="28">
                  <c:v>11.363636363636363</c:v>
                </c:pt>
                <c:pt idx="29">
                  <c:v>#N/A</c:v>
                </c:pt>
                <c:pt idx="30">
                  <c:v>#N/A</c:v>
                </c:pt>
                <c:pt idx="31">
                  <c:v>10.148295454545455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E-41D5-8DFF-76D48A1A4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1688"/>
        <c:axId val="421872080"/>
      </c:lineChart>
      <c:catAx>
        <c:axId val="4218716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21872080"/>
        <c:crosses val="autoZero"/>
        <c:auto val="1"/>
        <c:lblAlgn val="ctr"/>
        <c:lblOffset val="100"/>
        <c:noMultiLvlLbl val="0"/>
      </c:catAx>
      <c:valAx>
        <c:axId val="4218720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187168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l"/>
      <c:layout>
        <c:manualLayout>
          <c:xMode val="edge"/>
          <c:yMode val="edge"/>
          <c:x val="8.8279935580316882E-2"/>
          <c:y val="0.53788676804716451"/>
          <c:w val="0.33761793828664144"/>
          <c:h val="0.15408822106305933"/>
        </c:manualLayout>
      </c:layout>
      <c:overlay val="0"/>
      <c:spPr>
        <a:solidFill>
          <a:sysClr val="window" lastClr="FFFFFF"/>
        </a:solidFill>
        <a:ln>
          <a:solidFill>
            <a:srgbClr val="E6E6E6"/>
          </a:solidFill>
        </a:ln>
      </c:spPr>
      <c:txPr>
        <a:bodyPr/>
        <a:lstStyle/>
        <a:p>
          <a:pPr>
            <a:defRPr sz="900" b="1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1</xdr:row>
      <xdr:rowOff>248478</xdr:rowOff>
    </xdr:from>
    <xdr:to>
      <xdr:col>13</xdr:col>
      <xdr:colOff>139210</xdr:colOff>
      <xdr:row>21</xdr:row>
      <xdr:rowOff>83491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826721</xdr:colOff>
      <xdr:row>18</xdr:row>
      <xdr:rowOff>709012</xdr:rowOff>
    </xdr:from>
    <xdr:to>
      <xdr:col>12</xdr:col>
      <xdr:colOff>1456917</xdr:colOff>
      <xdr:row>19</xdr:row>
      <xdr:rowOff>48995</xdr:rowOff>
    </xdr:to>
    <xdr:sp macro="" textlink="Daten!V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26009" y="4599608"/>
          <a:ext cx="3040754" cy="446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Fachserie 19, R. 2.1.1 und 2.2, Wiesbaden, verschiedene Jahrgänge, 2022: EVAS Nummer 32221 und 32211; Bundesanstalt für Gewässerkunde, Koblenz, zuletzt aktualisiert 30.09.2022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140804</xdr:colOff>
      <xdr:row>0</xdr:row>
      <xdr:rowOff>233155</xdr:rowOff>
    </xdr:from>
    <xdr:to>
      <xdr:col>12</xdr:col>
      <xdr:colOff>853108</xdr:colOff>
      <xdr:row>2</xdr:row>
      <xdr:rowOff>4969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4" y="233155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Wassernutzungs-Index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150813</xdr:colOff>
      <xdr:row>1</xdr:row>
      <xdr:rowOff>203201</xdr:rowOff>
    </xdr:from>
    <xdr:to>
      <xdr:col>12</xdr:col>
      <xdr:colOff>1643063</xdr:colOff>
      <xdr:row>2</xdr:row>
      <xdr:rowOff>215901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0813" y="457201"/>
          <a:ext cx="6992938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Wassernutzung am Wasserdargebot*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9242</xdr:colOff>
      <xdr:row>0</xdr:row>
      <xdr:rowOff>251962</xdr:rowOff>
    </xdr:from>
    <xdr:to>
      <xdr:col>12</xdr:col>
      <xdr:colOff>1494829</xdr:colOff>
      <xdr:row>0</xdr:row>
      <xdr:rowOff>251962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9050" y="251962"/>
          <a:ext cx="67756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9242</xdr:colOff>
      <xdr:row>18</xdr:row>
      <xdr:rowOff>700217</xdr:rowOff>
    </xdr:from>
    <xdr:to>
      <xdr:col>12</xdr:col>
      <xdr:colOff>1499289</xdr:colOff>
      <xdr:row>18</xdr:row>
      <xdr:rowOff>700217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9050" y="4590813"/>
          <a:ext cx="678008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203933</xdr:colOff>
      <xdr:row>18</xdr:row>
      <xdr:rowOff>714709</xdr:rowOff>
    </xdr:from>
    <xdr:to>
      <xdr:col>8</xdr:col>
      <xdr:colOff>100401</xdr:colOff>
      <xdr:row>19</xdr:row>
      <xdr:rowOff>71438</xdr:rowOff>
    </xdr:to>
    <xdr:sp macro="" textlink="Daten!B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03933" y="4605305"/>
          <a:ext cx="2995756" cy="46309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0" bIns="0" rtlCol="0" anchor="t"/>
        <a:lstStyle/>
        <a:p>
          <a:fld id="{739CA68D-1815-4930-997A-F11D3CA4235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Der Wassernutzungs-Index wird gebildet aus dem Verhältnis der gesamten Wasserentnahme des  betrachteten Jahres (seit 2007 inkl. der Landwirtschaft) zum langjährigen Wasserdargebot in Deutschland (176 Mrd. m³).</a:t>
          </a:fld>
          <a:endParaRPr lang="en-US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186360</xdr:colOff>
      <xdr:row>3</xdr:row>
      <xdr:rowOff>35202</xdr:rowOff>
    </xdr:from>
    <xdr:to>
      <xdr:col>3</xdr:col>
      <xdr:colOff>39688</xdr:colOff>
      <xdr:row>4</xdr:row>
      <xdr:rowOff>41759</xdr:rowOff>
    </xdr:to>
    <xdr:sp macro="" textlink="Daten!B11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08610" y="781327"/>
          <a:ext cx="520078" cy="204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63D8479F-A1AD-4B68-96A4-76D9FBD2F75B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Prozent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293725</xdr:colOff>
      <xdr:row>9</xdr:row>
      <xdr:rowOff>177912</xdr:rowOff>
    </xdr:from>
    <xdr:to>
      <xdr:col>12</xdr:col>
      <xdr:colOff>1311312</xdr:colOff>
      <xdr:row>9</xdr:row>
      <xdr:rowOff>177919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513533" y="2075585"/>
          <a:ext cx="6307625" cy="7"/>
        </a:xfrm>
        <a:prstGeom prst="straightConnector1">
          <a:avLst/>
        </a:prstGeom>
        <a:ln w="349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203933</xdr:colOff>
      <xdr:row>18</xdr:row>
      <xdr:rowOff>1015998</xdr:rowOff>
    </xdr:from>
    <xdr:to>
      <xdr:col>8</xdr:col>
      <xdr:colOff>100401</xdr:colOff>
      <xdr:row>20</xdr:row>
      <xdr:rowOff>0</xdr:rowOff>
    </xdr:to>
    <xdr:sp macro="" textlink="Daten!B8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03933" y="4906594"/>
          <a:ext cx="2995756" cy="217367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0" bIns="0" rtlCol="0" anchor="t"/>
        <a:lstStyle/>
        <a:p>
          <a:fld id="{AFA94280-FC44-4647-87EE-43B5FF32A9A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 Ein Wassernutzungs-Index von 20 % gilt als Schwelle zum Wasserstress.</a:t>
          </a:fld>
          <a:endParaRPr lang="en-US" sz="1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0.6108</cdr:x>
      <cdr:y>0.12016</cdr:y>
    </cdr:from>
    <cdr:to>
      <cdr:x>0.94805</cdr:x>
      <cdr:y>0.19207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4395190" y="598221"/>
          <a:ext cx="2426773" cy="35800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Kritischer</a:t>
          </a:r>
          <a:r>
            <a:rPr lang="en-US" sz="9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Wassernutzungs-Index: 20 %**</a:t>
          </a:r>
          <a:endParaRPr lang="en-US" sz="900" b="1" baseline="30000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240541</xdr:rowOff>
    </xdr:from>
    <xdr:to>
      <xdr:col>12</xdr:col>
      <xdr:colOff>1685925</xdr:colOff>
      <xdr:row>21</xdr:row>
      <xdr:rowOff>109746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817563</xdr:colOff>
      <xdr:row>18</xdr:row>
      <xdr:rowOff>709012</xdr:rowOff>
    </xdr:from>
    <xdr:to>
      <xdr:col>12</xdr:col>
      <xdr:colOff>1471572</xdr:colOff>
      <xdr:row>19</xdr:row>
      <xdr:rowOff>48995</xdr:rowOff>
    </xdr:to>
    <xdr:sp macro="" textlink="Daten!V6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13188" y="4526950"/>
          <a:ext cx="3059072" cy="443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DE6DFE2-A9E8-483C-BFD4-A820EBD127C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Statistical Office of Germany; Fachserie 19, R. 2.1 and 2.2, Wiesbaden, various years; German Federal Institute of Hydrology, Koblenz, release dated 30.09.2022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140804</xdr:colOff>
      <xdr:row>0</xdr:row>
      <xdr:rowOff>233155</xdr:rowOff>
    </xdr:from>
    <xdr:to>
      <xdr:col>12</xdr:col>
      <xdr:colOff>853108</xdr:colOff>
      <xdr:row>2</xdr:row>
      <xdr:rowOff>4969</xdr:rowOff>
    </xdr:to>
    <xdr:sp macro="" textlink="Daten!B2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40804" y="233155"/>
          <a:ext cx="621775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3A81719-1DCB-42F5-8B9E-17F44DB62C2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Water exploitation index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150813</xdr:colOff>
      <xdr:row>1</xdr:row>
      <xdr:rowOff>203201</xdr:rowOff>
    </xdr:from>
    <xdr:to>
      <xdr:col>12</xdr:col>
      <xdr:colOff>1643063</xdr:colOff>
      <xdr:row>2</xdr:row>
      <xdr:rowOff>215901</xdr:rowOff>
    </xdr:to>
    <xdr:sp macro="" textlink="Daten!B4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0813" y="460376"/>
          <a:ext cx="69977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AE15AA8-EB36-45C7-AC1C-5A988E2C761B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Proportion of water abstraction to water resources*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7408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</xdr:colOff>
      <xdr:row>0</xdr:row>
      <xdr:rowOff>251962</xdr:rowOff>
    </xdr:from>
    <xdr:to>
      <xdr:col>12</xdr:col>
      <xdr:colOff>1485590</xdr:colOff>
      <xdr:row>0</xdr:row>
      <xdr:rowOff>251962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19078" y="251962"/>
          <a:ext cx="67719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700217</xdr:rowOff>
    </xdr:from>
    <xdr:to>
      <xdr:col>12</xdr:col>
      <xdr:colOff>1493184</xdr:colOff>
      <xdr:row>18</xdr:row>
      <xdr:rowOff>700217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2945" y="4518155"/>
          <a:ext cx="677092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87408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133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2643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6388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271745</xdr:colOff>
      <xdr:row>9</xdr:row>
      <xdr:rowOff>192565</xdr:rowOff>
    </xdr:from>
    <xdr:to>
      <xdr:col>12</xdr:col>
      <xdr:colOff>1289332</xdr:colOff>
      <xdr:row>9</xdr:row>
      <xdr:rowOff>192572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491553" y="2090238"/>
          <a:ext cx="6307625" cy="7"/>
        </a:xfrm>
        <a:prstGeom prst="straightConnector1">
          <a:avLst/>
        </a:prstGeom>
        <a:ln w="349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7408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10133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2643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6388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202235</xdr:colOff>
      <xdr:row>3</xdr:row>
      <xdr:rowOff>27264</xdr:rowOff>
    </xdr:from>
    <xdr:to>
      <xdr:col>3</xdr:col>
      <xdr:colOff>55563</xdr:colOff>
      <xdr:row>4</xdr:row>
      <xdr:rowOff>33821</xdr:rowOff>
    </xdr:to>
    <xdr:sp macro="" textlink="Daten!B12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424485" y="773389"/>
          <a:ext cx="520078" cy="204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A9233A02-F7FA-45D3-B04E-60C44398C46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Percent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7938</xdr:colOff>
      <xdr:row>18</xdr:row>
      <xdr:rowOff>793750</xdr:rowOff>
    </xdr:from>
    <xdr:to>
      <xdr:col>25</xdr:col>
      <xdr:colOff>599646</xdr:colOff>
      <xdr:row>18</xdr:row>
      <xdr:rowOff>1094761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532813" y="4611688"/>
          <a:ext cx="6378146" cy="301011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den Kästen werden nicht automatisch aktualisiert.</a:t>
          </a:r>
        </a:p>
      </xdr:txBody>
    </xdr:sp>
    <xdr:clientData/>
  </xdr:twoCellAnchor>
  <xdr:twoCellAnchor>
    <xdr:from>
      <xdr:col>0</xdr:col>
      <xdr:colOff>198438</xdr:colOff>
      <xdr:row>18</xdr:row>
      <xdr:rowOff>714374</xdr:rowOff>
    </xdr:from>
    <xdr:to>
      <xdr:col>7</xdr:col>
      <xdr:colOff>1</xdr:colOff>
      <xdr:row>19</xdr:row>
      <xdr:rowOff>142875</xdr:rowOff>
    </xdr:to>
    <xdr:sp macro="" textlink="Daten!B9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98438" y="4532312"/>
          <a:ext cx="2786063" cy="53181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fld id="{0F430F1A-EEEE-4928-9FB6-282CC5433F7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The water exploitation index is derived from the ratio of total water abstraction of the given year (since 2007 including agriculture) to the long-term potential water resources in Germany (176 billion m³).</a:t>
          </a:fld>
          <a:endParaRPr lang="en-US" sz="1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198438</xdr:colOff>
      <xdr:row>18</xdr:row>
      <xdr:rowOff>1015663</xdr:rowOff>
    </xdr:from>
    <xdr:to>
      <xdr:col>8</xdr:col>
      <xdr:colOff>94906</xdr:colOff>
      <xdr:row>19</xdr:row>
      <xdr:rowOff>103187</xdr:rowOff>
    </xdr:to>
    <xdr:sp macro="" textlink="Daten!B10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98438" y="4833601"/>
          <a:ext cx="2992093" cy="19083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fld id="{2BEBE8BE-5E61-4548-876F-A03DC5DD098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 A water exploitation index of 20 % is considered as threshold for water stress.</a:t>
          </a:fld>
          <a:endParaRPr lang="en-US" sz="1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0.61734</cdr:x>
      <cdr:y>0.13055</cdr:y>
    </cdr:from>
    <cdr:to>
      <cdr:x>0.95459</cdr:x>
      <cdr:y>0.20246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4436604" y="639901"/>
          <a:ext cx="2423685" cy="35247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Critical water exploitation index: 20 %**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50"/>
  <sheetViews>
    <sheetView showGridLines="0" workbookViewId="0">
      <selection activeCell="B7" sqref="B7:C7"/>
    </sheetView>
  </sheetViews>
  <sheetFormatPr baseColWidth="10" defaultColWidth="11.42578125" defaultRowHeight="12.75" x14ac:dyDescent="0.2"/>
  <cols>
    <col min="1" max="1" width="21" style="7" customWidth="1"/>
    <col min="2" max="2" width="16.7109375" style="7" customWidth="1"/>
    <col min="3" max="3" width="48.85546875" style="39" customWidth="1"/>
    <col min="4" max="4" width="50.140625" style="6" customWidth="1"/>
    <col min="5" max="5" width="16.140625" style="6" customWidth="1"/>
    <col min="6" max="7" width="11.42578125" style="6"/>
    <col min="8" max="16384" width="11.42578125" style="7"/>
  </cols>
  <sheetData>
    <row r="1" spans="1:22" ht="15.95" customHeight="1" x14ac:dyDescent="0.2">
      <c r="A1" s="14" t="s">
        <v>13</v>
      </c>
      <c r="B1" s="72" t="s">
        <v>9</v>
      </c>
      <c r="C1" s="73"/>
    </row>
    <row r="2" spans="1:22" ht="15.95" customHeight="1" x14ac:dyDescent="0.2">
      <c r="A2" s="14" t="s">
        <v>14</v>
      </c>
      <c r="B2" s="72" t="s">
        <v>7</v>
      </c>
      <c r="C2" s="73"/>
    </row>
    <row r="3" spans="1:22" ht="15.95" customHeight="1" x14ac:dyDescent="0.2">
      <c r="A3" s="14" t="s">
        <v>11</v>
      </c>
      <c r="B3" s="72" t="s">
        <v>8</v>
      </c>
      <c r="C3" s="73"/>
    </row>
    <row r="4" spans="1:22" ht="15.95" customHeight="1" x14ac:dyDescent="0.2">
      <c r="A4" s="14" t="s">
        <v>12</v>
      </c>
      <c r="B4" s="77" t="s">
        <v>19</v>
      </c>
      <c r="C4" s="78"/>
    </row>
    <row r="5" spans="1:22" ht="41.25" customHeight="1" x14ac:dyDescent="0.2">
      <c r="A5" s="14" t="s">
        <v>0</v>
      </c>
      <c r="B5" s="76" t="s">
        <v>28</v>
      </c>
      <c r="C5" s="73"/>
      <c r="V5" s="7" t="str">
        <f>"Quelle: "&amp;Daten!B5</f>
        <v>Quelle: Statistisches Bundesamt, Fachserie 19, R. 2.1.1 und 2.2, Wiesbaden, verschiedene Jahrgänge, 2022: EVAS Nummer 32221 und 32211; Bundesanstalt für Gewässerkunde, Koblenz, zuletzt aktualisiert 30.09.2022</v>
      </c>
    </row>
    <row r="6" spans="1:22" ht="42" customHeight="1" x14ac:dyDescent="0.2">
      <c r="A6" s="14" t="s">
        <v>6</v>
      </c>
      <c r="B6" s="79" t="s">
        <v>23</v>
      </c>
      <c r="C6" s="78"/>
      <c r="V6" s="7" t="str">
        <f>"Source: "&amp;Daten!B6</f>
        <v>Source: Federal Statistical Office of Germany; Fachserie 19, R. 2.1 and 2.2, Wiesbaden, various years; German Federal Institute of Hydrology, Koblenz, release dated 30.09.2022</v>
      </c>
    </row>
    <row r="7" spans="1:22" ht="45" customHeight="1" x14ac:dyDescent="0.2">
      <c r="A7" s="14" t="s">
        <v>15</v>
      </c>
      <c r="B7" s="76" t="s">
        <v>30</v>
      </c>
      <c r="C7" s="73"/>
    </row>
    <row r="8" spans="1:22" x14ac:dyDescent="0.2">
      <c r="A8" s="14"/>
      <c r="B8" s="76" t="s">
        <v>20</v>
      </c>
      <c r="C8" s="73"/>
    </row>
    <row r="9" spans="1:22" ht="49.5" customHeight="1" x14ac:dyDescent="0.2">
      <c r="A9" s="14" t="s">
        <v>16</v>
      </c>
      <c r="B9" s="76" t="s">
        <v>29</v>
      </c>
      <c r="C9" s="73"/>
    </row>
    <row r="10" spans="1:22" x14ac:dyDescent="0.2">
      <c r="A10" s="14"/>
      <c r="B10" s="76" t="s">
        <v>21</v>
      </c>
      <c r="C10" s="73"/>
    </row>
    <row r="11" spans="1:22" x14ac:dyDescent="0.2">
      <c r="A11" s="14" t="s">
        <v>17</v>
      </c>
      <c r="B11" s="72" t="s">
        <v>5</v>
      </c>
      <c r="C11" s="73"/>
    </row>
    <row r="12" spans="1:22" x14ac:dyDescent="0.2">
      <c r="A12" s="15" t="s">
        <v>18</v>
      </c>
      <c r="B12" s="74" t="s">
        <v>10</v>
      </c>
      <c r="C12" s="75"/>
    </row>
    <row r="14" spans="1:22" ht="27.6" customHeight="1" x14ac:dyDescent="0.2">
      <c r="A14" s="8"/>
      <c r="B14" s="8"/>
      <c r="C14" s="68" t="s">
        <v>25</v>
      </c>
      <c r="D14" s="68" t="s">
        <v>26</v>
      </c>
    </row>
    <row r="15" spans="1:22" ht="32.1" customHeight="1" x14ac:dyDescent="0.2">
      <c r="A15" s="6"/>
      <c r="B15" s="36"/>
      <c r="C15" s="37" t="s">
        <v>27</v>
      </c>
      <c r="D15" s="37" t="s">
        <v>24</v>
      </c>
      <c r="E15" s="66" t="s">
        <v>22</v>
      </c>
      <c r="F15" s="9"/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18" customHeight="1" x14ac:dyDescent="0.2">
      <c r="A16" s="6"/>
      <c r="B16" s="11">
        <v>1991</v>
      </c>
      <c r="C16" s="40">
        <f>E16*100/188</f>
        <v>24.627659574468087</v>
      </c>
      <c r="D16" s="60">
        <f>E16*100/176</f>
        <v>26.306818181818183</v>
      </c>
      <c r="E16" s="63">
        <v>46.3</v>
      </c>
    </row>
    <row r="17" spans="1:5" ht="18" customHeight="1" x14ac:dyDescent="0.2">
      <c r="A17" s="12"/>
      <c r="B17" s="13"/>
      <c r="C17" s="41" t="e">
        <f>NA()</f>
        <v>#N/A</v>
      </c>
      <c r="D17" s="61" t="e">
        <f>NA()</f>
        <v>#N/A</v>
      </c>
      <c r="E17" s="64"/>
    </row>
    <row r="18" spans="1:5" ht="18" customHeight="1" x14ac:dyDescent="0.2">
      <c r="A18" s="12"/>
      <c r="B18" s="11"/>
      <c r="C18" s="40" t="e">
        <f>NA()</f>
        <v>#N/A</v>
      </c>
      <c r="D18" s="60" t="e">
        <f>NA()</f>
        <v>#N/A</v>
      </c>
      <c r="E18" s="8"/>
    </row>
    <row r="19" spans="1:5" ht="18" customHeight="1" x14ac:dyDescent="0.2">
      <c r="A19" s="12"/>
      <c r="B19" s="13"/>
      <c r="C19" s="41" t="e">
        <f>NA()</f>
        <v>#N/A</v>
      </c>
      <c r="D19" s="61" t="e">
        <f>NA()</f>
        <v>#N/A</v>
      </c>
      <c r="E19" s="64"/>
    </row>
    <row r="20" spans="1:5" ht="18" customHeight="1" x14ac:dyDescent="0.2">
      <c r="A20" s="12"/>
      <c r="B20" s="11">
        <v>1995</v>
      </c>
      <c r="C20" s="40">
        <v>22.7</v>
      </c>
      <c r="D20" s="60">
        <f>E20*100/176</f>
        <v>24.204545454545453</v>
      </c>
      <c r="E20" s="63">
        <v>42.6</v>
      </c>
    </row>
    <row r="21" spans="1:5" ht="18" customHeight="1" x14ac:dyDescent="0.2">
      <c r="A21" s="12"/>
      <c r="B21" s="13"/>
      <c r="C21" s="41" t="e">
        <f>NA()</f>
        <v>#N/A</v>
      </c>
      <c r="D21" s="61" t="e">
        <f>NA()</f>
        <v>#N/A</v>
      </c>
      <c r="E21" s="64"/>
    </row>
    <row r="22" spans="1:5" ht="18" customHeight="1" x14ac:dyDescent="0.2">
      <c r="A22" s="12"/>
      <c r="B22" s="11"/>
      <c r="C22" s="40" t="e">
        <f>NA()</f>
        <v>#N/A</v>
      </c>
      <c r="D22" s="60" t="e">
        <f>NA()</f>
        <v>#N/A</v>
      </c>
      <c r="E22" s="8"/>
    </row>
    <row r="23" spans="1:5" ht="18" customHeight="1" x14ac:dyDescent="0.2">
      <c r="A23" s="12"/>
      <c r="B23" s="13">
        <v>1998</v>
      </c>
      <c r="C23" s="41">
        <v>21.5</v>
      </c>
      <c r="D23" s="61">
        <f>E23*100/176</f>
        <v>22.96022727272727</v>
      </c>
      <c r="E23" s="65">
        <v>40.409999999999997</v>
      </c>
    </row>
    <row r="24" spans="1:5" ht="18" customHeight="1" x14ac:dyDescent="0.2">
      <c r="A24" s="12"/>
      <c r="B24" s="11"/>
      <c r="C24" s="40" t="e">
        <f>NA()</f>
        <v>#N/A</v>
      </c>
      <c r="D24" s="60" t="e">
        <f>NA()</f>
        <v>#N/A</v>
      </c>
      <c r="E24" s="8"/>
    </row>
    <row r="25" spans="1:5" ht="18" customHeight="1" x14ac:dyDescent="0.2">
      <c r="A25" s="12"/>
      <c r="B25" s="13"/>
      <c r="C25" s="41" t="e">
        <f>NA()</f>
        <v>#N/A</v>
      </c>
      <c r="D25" s="61" t="e">
        <f>NA()</f>
        <v>#N/A</v>
      </c>
      <c r="E25" s="64"/>
    </row>
    <row r="26" spans="1:5" ht="18" customHeight="1" x14ac:dyDescent="0.2">
      <c r="A26" s="12"/>
      <c r="B26" s="11">
        <v>2001</v>
      </c>
      <c r="C26" s="40">
        <v>20.2</v>
      </c>
      <c r="D26" s="60">
        <f>E26*100/176</f>
        <v>21.59090909090909</v>
      </c>
      <c r="E26" s="63">
        <v>38</v>
      </c>
    </row>
    <row r="27" spans="1:5" ht="18" customHeight="1" x14ac:dyDescent="0.2">
      <c r="A27" s="12"/>
      <c r="B27" s="13"/>
      <c r="C27" s="41" t="e">
        <f>NA()</f>
        <v>#N/A</v>
      </c>
      <c r="D27" s="61" t="e">
        <f>NA()</f>
        <v>#N/A</v>
      </c>
      <c r="E27" s="64"/>
    </row>
    <row r="28" spans="1:5" ht="18" customHeight="1" x14ac:dyDescent="0.2">
      <c r="A28" s="12"/>
      <c r="B28" s="11"/>
      <c r="C28" s="40" t="e">
        <f>NA()</f>
        <v>#N/A</v>
      </c>
      <c r="D28" s="60" t="e">
        <f>NA()</f>
        <v>#N/A</v>
      </c>
      <c r="E28" s="8"/>
    </row>
    <row r="29" spans="1:5" ht="18" customHeight="1" x14ac:dyDescent="0.2">
      <c r="A29" s="12"/>
      <c r="B29" s="13">
        <v>2004</v>
      </c>
      <c r="C29" s="41">
        <v>18.899999999999999</v>
      </c>
      <c r="D29" s="61">
        <f>E29*100/176</f>
        <v>20.193181818181817</v>
      </c>
      <c r="E29" s="65">
        <v>35.54</v>
      </c>
    </row>
    <row r="30" spans="1:5" ht="18" customHeight="1" x14ac:dyDescent="0.2">
      <c r="A30" s="12"/>
      <c r="B30" s="11"/>
      <c r="C30" s="40" t="e">
        <f>NA()</f>
        <v>#N/A</v>
      </c>
      <c r="D30" s="60" t="e">
        <f>NA()</f>
        <v>#N/A</v>
      </c>
      <c r="E30" s="8"/>
    </row>
    <row r="31" spans="1:5" ht="18" customHeight="1" x14ac:dyDescent="0.2">
      <c r="A31" s="12"/>
      <c r="B31" s="13"/>
      <c r="C31" s="41" t="e">
        <f>NA()</f>
        <v>#N/A</v>
      </c>
      <c r="D31" s="61" t="e">
        <f>NA()</f>
        <v>#N/A</v>
      </c>
      <c r="E31" s="64"/>
    </row>
    <row r="32" spans="1:5" ht="18" customHeight="1" x14ac:dyDescent="0.2">
      <c r="A32" s="12"/>
      <c r="B32" s="11">
        <v>2007</v>
      </c>
      <c r="C32" s="40">
        <v>17</v>
      </c>
      <c r="D32" s="60">
        <f>E32*100/176</f>
        <v>18.238636363636363</v>
      </c>
      <c r="E32" s="63">
        <v>32.1</v>
      </c>
    </row>
    <row r="33" spans="1:5" ht="18" customHeight="1" x14ac:dyDescent="0.2">
      <c r="A33" s="12"/>
      <c r="B33" s="13"/>
      <c r="C33" s="41" t="e">
        <f>NA()</f>
        <v>#N/A</v>
      </c>
      <c r="D33" s="61" t="e">
        <f>NA()</f>
        <v>#N/A</v>
      </c>
      <c r="E33" s="64"/>
    </row>
    <row r="34" spans="1:5" ht="18" customHeight="1" x14ac:dyDescent="0.2">
      <c r="A34" s="12"/>
      <c r="B34" s="11"/>
      <c r="C34" s="40" t="e">
        <f>NA()</f>
        <v>#N/A</v>
      </c>
      <c r="D34" s="60" t="e">
        <f>NA()</f>
        <v>#N/A</v>
      </c>
      <c r="E34" s="8"/>
    </row>
    <row r="35" spans="1:5" ht="18" customHeight="1" x14ac:dyDescent="0.2">
      <c r="A35" s="12"/>
      <c r="B35" s="13">
        <v>2010</v>
      </c>
      <c r="C35" s="41">
        <v>17.399999999999999</v>
      </c>
      <c r="D35" s="41">
        <f>E35*100/176</f>
        <v>18.636363636363633</v>
      </c>
      <c r="E35" s="67">
        <v>32.799999999999997</v>
      </c>
    </row>
    <row r="36" spans="1:5" ht="18" customHeight="1" x14ac:dyDescent="0.2">
      <c r="B36" s="11"/>
      <c r="C36" s="40" t="e">
        <f>NA()</f>
        <v>#N/A</v>
      </c>
      <c r="D36" s="60" t="e">
        <f>NA()</f>
        <v>#N/A</v>
      </c>
      <c r="E36" s="8"/>
    </row>
    <row r="37" spans="1:5" ht="18" customHeight="1" x14ac:dyDescent="0.2">
      <c r="B37" s="13"/>
      <c r="C37" s="41" t="e">
        <f>NA()</f>
        <v>#N/A</v>
      </c>
      <c r="D37" s="61" t="e">
        <f>NA()</f>
        <v>#N/A</v>
      </c>
      <c r="E37" s="64"/>
    </row>
    <row r="38" spans="1:5" ht="18" customHeight="1" x14ac:dyDescent="0.2">
      <c r="B38" s="11">
        <v>2013</v>
      </c>
      <c r="C38" s="40">
        <v>13.3</v>
      </c>
      <c r="D38" s="60">
        <f>E38*100/176</f>
        <v>14.261363636363637</v>
      </c>
      <c r="E38" s="63">
        <v>25.1</v>
      </c>
    </row>
    <row r="39" spans="1:5" ht="18" customHeight="1" x14ac:dyDescent="0.2">
      <c r="B39" s="13"/>
      <c r="C39" s="41" t="e">
        <f>NA()</f>
        <v>#N/A</v>
      </c>
      <c r="D39" s="61" t="e">
        <f>NA()</f>
        <v>#N/A</v>
      </c>
      <c r="E39" s="64"/>
    </row>
    <row r="40" spans="1:5" ht="18" customHeight="1" x14ac:dyDescent="0.2">
      <c r="B40" s="43"/>
      <c r="C40" s="42" t="e">
        <f>NA()</f>
        <v>#N/A</v>
      </c>
      <c r="D40" s="62" t="e">
        <f>NA()</f>
        <v>#N/A</v>
      </c>
      <c r="E40" s="8"/>
    </row>
    <row r="41" spans="1:5" ht="18" customHeight="1" x14ac:dyDescent="0.2">
      <c r="B41" s="13">
        <v>2016</v>
      </c>
      <c r="C41" s="41">
        <v>12.8</v>
      </c>
      <c r="D41" s="61">
        <f>E41*100/176</f>
        <v>13.636363636363637</v>
      </c>
      <c r="E41" s="65">
        <v>24</v>
      </c>
    </row>
    <row r="42" spans="1:5" ht="18" customHeight="1" x14ac:dyDescent="0.2">
      <c r="B42" s="43"/>
      <c r="C42" s="42" t="e">
        <f>NA()</f>
        <v>#N/A</v>
      </c>
      <c r="D42" s="62" t="e">
        <f>NA()</f>
        <v>#N/A</v>
      </c>
      <c r="E42" s="8"/>
    </row>
    <row r="43" spans="1:5" ht="18" customHeight="1" x14ac:dyDescent="0.2">
      <c r="B43" s="13"/>
      <c r="C43" s="41" t="e">
        <f>NA()</f>
        <v>#N/A</v>
      </c>
      <c r="D43" s="61" t="e">
        <f>NA()</f>
        <v>#N/A</v>
      </c>
      <c r="E43" s="59"/>
    </row>
    <row r="44" spans="1:5" ht="18" customHeight="1" x14ac:dyDescent="0.2">
      <c r="B44" s="43">
        <v>2019</v>
      </c>
      <c r="C44" s="42">
        <v>10.6</v>
      </c>
      <c r="D44" s="62">
        <f>E44*100/176</f>
        <v>11.363636363636363</v>
      </c>
      <c r="E44" s="63">
        <v>20</v>
      </c>
    </row>
    <row r="45" spans="1:5" ht="18" customHeight="1" x14ac:dyDescent="0.2">
      <c r="B45" s="13"/>
      <c r="C45" s="41" t="e">
        <f>NA()</f>
        <v>#N/A</v>
      </c>
      <c r="D45" s="41" t="e">
        <f>NA()</f>
        <v>#N/A</v>
      </c>
      <c r="E45" s="65"/>
    </row>
    <row r="46" spans="1:5" ht="18" customHeight="1" x14ac:dyDescent="0.2">
      <c r="B46" s="43"/>
      <c r="C46" s="42" t="e">
        <f>NA()</f>
        <v>#N/A</v>
      </c>
      <c r="D46" s="42" t="e">
        <f>NA()</f>
        <v>#N/A</v>
      </c>
      <c r="E46" s="8"/>
    </row>
    <row r="47" spans="1:5" ht="18" customHeight="1" x14ac:dyDescent="0.2">
      <c r="B47" s="13">
        <v>2022</v>
      </c>
      <c r="C47" s="61">
        <f>E47*100/188</f>
        <v>9.5005319148936174</v>
      </c>
      <c r="D47" s="70">
        <f>E47*100/176</f>
        <v>10.148295454545455</v>
      </c>
      <c r="E47" s="71">
        <v>17.861000000000001</v>
      </c>
    </row>
    <row r="48" spans="1:5" ht="18" customHeight="1" x14ac:dyDescent="0.2"/>
    <row r="49" spans="5:5" ht="18" customHeight="1" x14ac:dyDescent="0.2"/>
    <row r="50" spans="5:5" x14ac:dyDescent="0.2">
      <c r="E50" s="69"/>
    </row>
  </sheetData>
  <sheetProtection selectLockedCells="1"/>
  <mergeCells count="12">
    <mergeCell ref="B1:C1"/>
    <mergeCell ref="B11:C11"/>
    <mergeCell ref="B12:C12"/>
    <mergeCell ref="B7:C7"/>
    <mergeCell ref="B5:C5"/>
    <mergeCell ref="B3:C3"/>
    <mergeCell ref="B2:C2"/>
    <mergeCell ref="B4:C4"/>
    <mergeCell ref="B6:C6"/>
    <mergeCell ref="B9:C9"/>
    <mergeCell ref="B8:C8"/>
    <mergeCell ref="B10:C10"/>
  </mergeCells>
  <phoneticPr fontId="20" type="noConversion"/>
  <conditionalFormatting sqref="F15:V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20 D23 D26 D29 D32 D35 D38 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tabSelected="1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7109375" style="1" customWidth="1"/>
    <col min="12" max="12" width="1.7109375" style="1" customWidth="1"/>
    <col min="13" max="13" width="23.5703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8"/>
      <c r="Q2" s="80" t="s">
        <v>4</v>
      </c>
      <c r="R2" s="81"/>
      <c r="S2" s="81"/>
      <c r="T2" s="81"/>
      <c r="U2" s="81"/>
      <c r="V2" s="81"/>
      <c r="W2" s="81"/>
      <c r="X2" s="81"/>
      <c r="Y2" s="82"/>
    </row>
    <row r="3" spans="1:25" ht="18.75" customHeight="1" x14ac:dyDescent="0.3">
      <c r="A3" s="4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9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 x14ac:dyDescent="0.2">
      <c r="A4" s="4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0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 x14ac:dyDescent="0.2">
      <c r="A5" s="4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1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47"/>
      <c r="C6" s="3"/>
      <c r="M6" s="50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47"/>
      <c r="C7" s="3"/>
      <c r="M7" s="50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47"/>
      <c r="C8" s="3"/>
      <c r="M8" s="50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47"/>
      <c r="C9" s="3"/>
      <c r="M9" s="50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47"/>
      <c r="C10" s="3"/>
      <c r="M10" s="50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47"/>
      <c r="C11" s="3"/>
      <c r="M11" s="50"/>
      <c r="Q11" s="25"/>
      <c r="R11" s="28" t="s">
        <v>1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47"/>
      <c r="C12" s="3"/>
      <c r="M12" s="50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47"/>
      <c r="C13" s="3"/>
      <c r="M13" s="50"/>
      <c r="Q13" s="25"/>
      <c r="R13" s="28" t="s">
        <v>2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47"/>
      <c r="C14" s="3"/>
      <c r="M14" s="50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47"/>
      <c r="C15" s="3"/>
      <c r="M15" s="50"/>
      <c r="Q15" s="25"/>
      <c r="R15" s="26"/>
      <c r="S15" s="28" t="s">
        <v>3</v>
      </c>
      <c r="T15" s="26"/>
      <c r="U15" s="26"/>
      <c r="V15" s="28" t="s">
        <v>3</v>
      </c>
      <c r="W15" s="26"/>
      <c r="X15" s="26"/>
      <c r="Y15" s="27"/>
    </row>
    <row r="16" spans="1:25" ht="16.5" customHeight="1" x14ac:dyDescent="0.2">
      <c r="A16" s="47"/>
      <c r="C16" s="3"/>
      <c r="M16" s="50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47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52"/>
      <c r="N17" s="16"/>
      <c r="O17" s="16"/>
      <c r="P17" s="16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47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52"/>
      <c r="N18" s="16"/>
      <c r="O18" s="16"/>
      <c r="P18" s="16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47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53"/>
      <c r="N19" s="18"/>
      <c r="O19" s="16"/>
      <c r="P19" s="16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.75" customHeight="1" x14ac:dyDescent="0.2">
      <c r="A20" s="54"/>
      <c r="B20" s="55"/>
      <c r="C20" s="56"/>
      <c r="D20" s="55"/>
      <c r="E20" s="57"/>
      <c r="F20" s="55"/>
      <c r="G20" s="57"/>
      <c r="H20" s="55"/>
      <c r="I20" s="57"/>
      <c r="J20" s="55"/>
      <c r="K20" s="57"/>
      <c r="L20" s="55"/>
      <c r="M20" s="58"/>
      <c r="N20" s="18"/>
      <c r="O20" s="16"/>
      <c r="P20" s="16"/>
    </row>
    <row r="21" spans="1:25" ht="21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" customHeight="1" x14ac:dyDescent="0.2">
      <c r="B23" s="32"/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5" ht="4.5" customHeight="1" x14ac:dyDescent="0.2">
      <c r="B24" s="32"/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" ht="6" customHeight="1" x14ac:dyDescent="0.2"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" ht="6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4.5" customHeight="1" x14ac:dyDescent="0.2">
      <c r="B27" s="16"/>
      <c r="C27" s="16"/>
      <c r="D27" s="16"/>
      <c r="E27" s="16"/>
      <c r="F27" s="16"/>
      <c r="G27" s="16"/>
      <c r="H27" s="34"/>
      <c r="I27" s="34"/>
      <c r="J27" s="34"/>
      <c r="K27" s="34"/>
      <c r="L27" s="34"/>
      <c r="M27" s="16"/>
      <c r="N27" s="16"/>
      <c r="O27" s="16"/>
      <c r="P27" s="16"/>
    </row>
    <row r="28" spans="1:25" ht="18" customHeight="1" x14ac:dyDescent="0.2">
      <c r="B28" s="35"/>
      <c r="C28" s="35"/>
      <c r="D28" s="35"/>
      <c r="E28" s="35"/>
      <c r="F28" s="35"/>
      <c r="G28" s="34"/>
      <c r="H28" s="34"/>
      <c r="I28" s="34"/>
      <c r="J28" s="34"/>
      <c r="K28" s="34"/>
      <c r="L28" s="34"/>
      <c r="M28" s="16"/>
      <c r="N28" s="16"/>
      <c r="O28" s="16"/>
      <c r="P28" s="16"/>
    </row>
    <row r="29" spans="1:25" x14ac:dyDescent="0.2">
      <c r="B29" s="35"/>
      <c r="C29" s="35"/>
      <c r="D29" s="35"/>
      <c r="E29" s="35"/>
      <c r="F29" s="35"/>
      <c r="G29" s="34"/>
      <c r="H29" s="34"/>
      <c r="I29" s="34"/>
      <c r="J29" s="34"/>
      <c r="K29" s="34"/>
      <c r="L29" s="34"/>
      <c r="M29" s="16"/>
      <c r="N29" s="16"/>
      <c r="O29" s="16"/>
      <c r="P29" s="16"/>
    </row>
    <row r="30" spans="1:25" x14ac:dyDescent="0.2">
      <c r="B30" s="35"/>
      <c r="C30" s="35"/>
      <c r="D30" s="35"/>
      <c r="E30" s="35"/>
      <c r="F30" s="35"/>
      <c r="G30" s="34"/>
      <c r="H30" s="34"/>
      <c r="I30" s="34"/>
      <c r="J30" s="34"/>
      <c r="K30" s="34"/>
      <c r="L30" s="34"/>
      <c r="M30" s="16"/>
      <c r="N30" s="16"/>
      <c r="O30" s="16"/>
      <c r="P30" s="16"/>
    </row>
    <row r="31" spans="1:25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 x14ac:dyDescent="0.2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3"/>
  <sheetViews>
    <sheetView showGridLines="0" zoomScale="120" zoomScaleNormal="120" workbookViewId="0">
      <selection sqref="A1:M20"/>
    </sheetView>
  </sheetViews>
  <sheetFormatPr baseColWidth="10" defaultRowHeight="12.75" x14ac:dyDescent="0.2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7109375" style="1" customWidth="1"/>
    <col min="12" max="12" width="1.7109375" style="1" customWidth="1"/>
    <col min="13" max="13" width="25.710937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8"/>
      <c r="Q2" s="80" t="s">
        <v>4</v>
      </c>
      <c r="R2" s="81"/>
      <c r="S2" s="81"/>
      <c r="T2" s="81"/>
      <c r="U2" s="81"/>
      <c r="V2" s="81"/>
      <c r="W2" s="81"/>
      <c r="X2" s="81"/>
      <c r="Y2" s="82"/>
    </row>
    <row r="3" spans="1:25" ht="18.75" customHeight="1" x14ac:dyDescent="0.3">
      <c r="A3" s="4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9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 x14ac:dyDescent="0.2">
      <c r="A4" s="4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0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 x14ac:dyDescent="0.2">
      <c r="A5" s="4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1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47"/>
      <c r="C6" s="3"/>
      <c r="M6" s="50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47"/>
      <c r="C7" s="3"/>
      <c r="M7" s="50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47"/>
      <c r="C8" s="3"/>
      <c r="M8" s="50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47"/>
      <c r="C9" s="3"/>
      <c r="M9" s="50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47"/>
      <c r="C10" s="3"/>
      <c r="M10" s="50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47"/>
      <c r="C11" s="3"/>
      <c r="M11" s="50"/>
      <c r="Q11" s="25"/>
      <c r="R11" s="28" t="s">
        <v>1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47"/>
      <c r="C12" s="3"/>
      <c r="M12" s="50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47"/>
      <c r="C13" s="3"/>
      <c r="M13" s="50"/>
      <c r="Q13" s="25"/>
      <c r="R13" s="28" t="s">
        <v>2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47"/>
      <c r="C14" s="3"/>
      <c r="M14" s="50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47"/>
      <c r="C15" s="3"/>
      <c r="M15" s="50"/>
      <c r="Q15" s="25"/>
      <c r="R15" s="26"/>
      <c r="S15" s="28" t="s">
        <v>3</v>
      </c>
      <c r="T15" s="26"/>
      <c r="U15" s="26"/>
      <c r="V15" s="28" t="s">
        <v>3</v>
      </c>
      <c r="W15" s="26"/>
      <c r="X15" s="26"/>
      <c r="Y15" s="27"/>
    </row>
    <row r="16" spans="1:25" ht="16.5" customHeight="1" x14ac:dyDescent="0.2">
      <c r="A16" s="47"/>
      <c r="C16" s="3"/>
      <c r="M16" s="50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47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52"/>
      <c r="N17" s="16"/>
      <c r="O17" s="16"/>
      <c r="P17" s="16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47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52"/>
      <c r="N18" s="16"/>
      <c r="O18" s="16"/>
      <c r="P18" s="16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47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53"/>
      <c r="N19" s="18"/>
      <c r="O19" s="16"/>
      <c r="P19" s="16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12.75" customHeight="1" x14ac:dyDescent="0.2">
      <c r="A20" s="54"/>
      <c r="B20" s="55"/>
      <c r="C20" s="56"/>
      <c r="D20" s="55"/>
      <c r="E20" s="57"/>
      <c r="F20" s="55"/>
      <c r="G20" s="57"/>
      <c r="H20" s="55"/>
      <c r="I20" s="57"/>
      <c r="J20" s="55"/>
      <c r="K20" s="57"/>
      <c r="L20" s="55"/>
      <c r="M20" s="58"/>
      <c r="N20" s="18"/>
      <c r="O20" s="16"/>
      <c r="P20" s="16"/>
    </row>
    <row r="21" spans="1:25" ht="16.5" customHeight="1" x14ac:dyDescent="0.2">
      <c r="B21" s="16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16"/>
      <c r="N21" s="16"/>
      <c r="O21" s="16"/>
      <c r="P21" s="16"/>
    </row>
    <row r="22" spans="1:25" ht="21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25" ht="6" customHeight="1" x14ac:dyDescent="0.2">
      <c r="B24" s="32"/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" ht="4.5" customHeight="1" x14ac:dyDescent="0.2"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" ht="6" customHeight="1" x14ac:dyDescent="0.2">
      <c r="B26" s="32"/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4.5" customHeight="1" x14ac:dyDescent="0.2">
      <c r="B28" s="16"/>
      <c r="C28" s="16"/>
      <c r="D28" s="16"/>
      <c r="E28" s="16"/>
      <c r="F28" s="16"/>
      <c r="G28" s="16"/>
      <c r="H28" s="34"/>
      <c r="I28" s="34"/>
      <c r="J28" s="34"/>
      <c r="K28" s="34"/>
      <c r="L28" s="34"/>
      <c r="M28" s="16"/>
      <c r="N28" s="16"/>
      <c r="O28" s="16"/>
      <c r="P28" s="16"/>
    </row>
    <row r="29" spans="1:25" ht="18" customHeight="1" x14ac:dyDescent="0.2">
      <c r="B29" s="35"/>
      <c r="C29" s="35"/>
      <c r="D29" s="35"/>
      <c r="E29" s="35"/>
      <c r="F29" s="35"/>
      <c r="G29" s="34"/>
      <c r="H29" s="34"/>
      <c r="I29" s="34"/>
      <c r="J29" s="34"/>
      <c r="K29" s="34"/>
      <c r="L29" s="34"/>
      <c r="M29" s="16"/>
      <c r="N29" s="16"/>
      <c r="O29" s="16"/>
      <c r="P29" s="16"/>
    </row>
    <row r="30" spans="1:25" x14ac:dyDescent="0.2">
      <c r="B30" s="35"/>
      <c r="C30" s="35"/>
      <c r="D30" s="35"/>
      <c r="E30" s="35"/>
      <c r="F30" s="35"/>
      <c r="G30" s="34"/>
      <c r="H30" s="34"/>
      <c r="I30" s="34"/>
      <c r="J30" s="34"/>
      <c r="K30" s="34"/>
      <c r="L30" s="34"/>
      <c r="M30" s="16"/>
      <c r="N30" s="16"/>
      <c r="O30" s="16"/>
      <c r="P30" s="16"/>
    </row>
    <row r="31" spans="1:25" x14ac:dyDescent="0.2">
      <c r="B31" s="35"/>
      <c r="C31" s="35"/>
      <c r="D31" s="35"/>
      <c r="E31" s="35"/>
      <c r="F31" s="35"/>
      <c r="G31" s="34"/>
      <c r="H31" s="34"/>
      <c r="I31" s="34"/>
      <c r="J31" s="34"/>
      <c r="K31" s="34"/>
      <c r="L31" s="34"/>
      <c r="M31" s="16"/>
      <c r="N31" s="16"/>
      <c r="O31" s="16"/>
      <c r="P31" s="16"/>
    </row>
    <row r="32" spans="1:25" x14ac:dyDescent="0.2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2:16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2025-05-07T10:07:37Z</cp:lastPrinted>
  <dcterms:created xsi:type="dcterms:W3CDTF">2010-08-25T11:28:54Z</dcterms:created>
  <dcterms:modified xsi:type="dcterms:W3CDTF">2025-05-07T10:09:36Z</dcterms:modified>
</cp:coreProperties>
</file>