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9_VERKEHR\9-3_Energieverbrauch-Kraftstoffe\"/>
    </mc:Choice>
  </mc:AlternateContent>
  <xr:revisionPtr revIDLastSave="0" documentId="13_ncr:1_{A9D3376A-547F-46D2-B4CD-A246629AB9BB}" xr6:coauthVersionLast="36" xr6:coauthVersionMax="36" xr10:uidLastSave="{00000000-0000-0000-0000-000000000000}"/>
  <bookViews>
    <workbookView xWindow="1890" yWindow="0" windowWidth="28800" windowHeight="13665" tabRatio="802" firstSheet="2" activeTab="3" xr2:uid="{00000000-000D-0000-FFFF-FFFF00000000}"/>
  </bookViews>
  <sheets>
    <sheet name="Berechnungsgrundlage" sheetId="18" state="hidden" r:id="rId1"/>
    <sheet name="Tabelle Vorschlag" sheetId="20" state="hidden" r:id="rId2"/>
    <sheet name="Daten" sheetId="1" r:id="rId3"/>
    <sheet name="Diagramm" sheetId="17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C">'[1]Zahlen Super'!$F$2</definedName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1">OFFSET('[2]8-1_2_Abb-Daten'!#REF!,0,0,COUNTA('[2]8-1_2_Abb-Daten'!#REF!),-1)</definedName>
    <definedName name="AAA">OFFSET('[2]8-1_2_Abb-Daten'!#REF!,0,0,COUNTA('[2]8-1_2_Abb-Daten'!#REF!),-1)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1">OFFSET('[2]8-1_2_Abb-Daten'!#REF!,0,0,COUNTA('[2]8-1_2_Abb-Daten'!#REF!),-1)</definedName>
    <definedName name="BBB">OFFSET('[2]8-1_2_Abb-Daten'!#REF!,0,0,COUNTA('[2]8-1_2_Abb-Daten'!#REF!),-1)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OFFSET('[2]8-1_2_Abb-Daten'!$B$10,0,0,COUNTA('[2]8-1_2_Abb-Daten'!$B$10:$B$15),-1)</definedName>
    <definedName name="Beschriftung" localSheetId="1">OFFSET('[2]8-1_2_Abb-Daten'!$B$10,0,0,COUNTA('[2]8-1_2_Abb-Daten'!$B$10:$B$15),-1)</definedName>
    <definedName name="Beschriftung">OFFSET(Daten!$B$11,0,0,COUNTA(Daten!$B$11:$B$25),-1)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" localSheetId="1">#REF!</definedName>
    <definedName name="CCC">#REF!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Country">[3]Cover!$G$107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1">OFFSET('[2]8-3_2_Abb-Daten'!#REF!,0,0,COUNTA('[2]8-3_2_Abb-Daten'!#REF!),-1)</definedName>
    <definedName name="Daten">OFFSET('[2]8-3_2_Abb-Daten'!#REF!,0,0,COUNTA('[2]8-3_2_Abb-Daten'!#REF!),-1)</definedName>
    <definedName name="Daten_" localSheetId="1">OFFSET('[2]8-3_2_Abb-Daten'!#REF!,0,0,COUNTA('[2]8-3_2_Abb-Daten'!#REF!),-1)</definedName>
    <definedName name="Daten_">OFFSET('[2]8-3_2_Abb-Daten'!#REF!,0,0,COUNTA('[2]8-3_2_Abb-Daten'!#REF!),-1)</definedName>
    <definedName name="Daten01" localSheetId="3">OFFSET('[2]8-1_2_Abb-Daten'!#REF!,0,0,COUNTA('[2]8-1_2_Abb-Daten'!$C$10:$C$15),-1)</definedName>
    <definedName name="Daten01" localSheetId="1">OFFSET('[2]8-1_2_Abb-Daten'!#REF!,0,0,COUNTA('[2]8-1_2_Abb-Daten'!$C$10:$C$15),-1)</definedName>
    <definedName name="Daten01">OFFSET(Daten!$C$11,0,0,COUNTA(Daten!$C$11:$C$25),-1)</definedName>
    <definedName name="Daten02" localSheetId="3">OFFSET('[2]8-1_2_Abb-Daten'!#REF!,0,0,COUNTA('[2]8-1_2_Abb-Daten'!#REF!),-1)</definedName>
    <definedName name="Daten02" localSheetId="1">OFFSET('[2]8-1_2_Abb-Daten'!#REF!,0,0,COUNTA('[2]8-1_2_Abb-Daten'!#REF!),-1)</definedName>
    <definedName name="Daten02">OFFSET(Daten!$D$11,0,0,COUNTA(Daten!$D$11:$D$25),-1)</definedName>
    <definedName name="Daten03" localSheetId="3">OFFSET('[2]8-1_2_Abb-Daten'!#REF!,0,0,COUNTA('[2]8-1_2_Abb-Daten'!#REF!),-1)</definedName>
    <definedName name="Daten03" localSheetId="1">OFFSET('[2]8-1_2_Abb-Daten'!#REF!,0,0,COUNTA('[2]8-1_2_Abb-Daten'!#REF!),-1)</definedName>
    <definedName name="Daten03">OFFSET(Daten!$E$11,0,0,COUNTA(Daten!$E$11:$E$25),-1)</definedName>
    <definedName name="Daten04" localSheetId="3">OFFSET('[2]8-1_2_Abb-Daten'!#REF!,0,0,COUNTA('[2]8-1_2_Abb-Daten'!#REF!),-1)</definedName>
    <definedName name="Daten04" localSheetId="1">OFFSET('[2]8-1_2_Abb-Daten'!#REF!,0,0,COUNTA('[2]8-1_2_Abb-Daten'!#REF!),-1)</definedName>
    <definedName name="Daten04">OFFSET(Daten!$F$11,0,0,COUNTA(Daten!$F$11:$F$25),-1)</definedName>
    <definedName name="Daten05" localSheetId="3">OFFSET('[2]8-1_2_Abb-Daten'!#REF!,0,0,COUNTA('[2]8-1_2_Abb-Daten'!#REF!),-1)</definedName>
    <definedName name="Daten05" localSheetId="1">OFFSET('[2]8-1_2_Abb-Daten'!#REF!,0,0,COUNTA('[2]8-1_2_Abb-Daten'!#REF!),-1)</definedName>
    <definedName name="Daten05">OFFSET(Daten!#REF!,0,0,COUNTA(Daten!#REF!),-1)</definedName>
    <definedName name="Daten06" localSheetId="3">OFFSET('[2]8-1_2_Abb-Daten'!#REF!,0,0,COUNTA('[2]8-1_2_Abb-Daten'!#REF!),-1)</definedName>
    <definedName name="Daten06" localSheetId="1">OFFSET('[2]8-1_2_Abb-Daten'!#REF!,0,0,COUNTA('[2]8-1_2_Abb-Daten'!#REF!),-1)</definedName>
    <definedName name="Daten06">OFFSET(Daten!#REF!,0,0,COUNTA(Daten!#REF!),-1)</definedName>
    <definedName name="Daten07" localSheetId="3">OFFSET('[2]8-1_2_Abb-Daten'!#REF!,0,0,COUNTA('[2]8-1_2_Abb-Daten'!#REF!),-1)</definedName>
    <definedName name="Daten07" localSheetId="1">OFFSET('[2]8-1_2_Abb-Daten'!#REF!,0,0,COUNTA('[2]8-1_2_Abb-Daten'!#REF!),-1)</definedName>
    <definedName name="Daten07">OFFSET(Daten!#REF!,0,0,COUNTA(Daten!#REF!),-1)</definedName>
    <definedName name="Daten08" localSheetId="3">OFFSET('[2]8-1_2_Abb-Daten'!#REF!,0,0,COUNTA('[2]8-1_2_Abb-Daten'!#REF!),-1)</definedName>
    <definedName name="Daten08" localSheetId="1">OFFSET('[2]8-1_2_Abb-Daten'!#REF!,0,0,COUNTA('[2]8-1_2_Abb-Daten'!#REF!),-1)</definedName>
    <definedName name="Daten08">OFFSET(Daten!#REF!,0,0,COUNTA(Daten!#REF!),-1)</definedName>
    <definedName name="Daten09" localSheetId="3">OFFSET('[2]8-1_2_Abb-Daten'!#REF!,0,0,COUNTA('[2]8-1_2_Abb-Daten'!#REF!),-1)</definedName>
    <definedName name="Daten09" localSheetId="1">OFFSET('[2]8-1_2_Abb-Daten'!#REF!,0,0,COUNTA('[2]8-1_2_Abb-Daten'!#REF!),-1)</definedName>
    <definedName name="Daten09">OFFSET(Daten!#REF!,0,0,COUNTA(Daten!#REF!),-1)</definedName>
    <definedName name="Daten10" localSheetId="3">OFFSET('[2]8-1_2_Abb-Daten'!#REF!,0,0,COUNTA('[2]8-1_2_Abb-Daten'!#REF!),-1)</definedName>
    <definedName name="Daten10" localSheetId="1">OFFSET('[2]8-1_2_Abb-Daten'!#REF!,0,0,COUNTA('[2]8-1_2_Abb-Daten'!#REF!),-1)</definedName>
    <definedName name="Daten10">OFFSET(Daten!#REF!,0,0,COUNTA(Daten!#REF!),-1)</definedName>
    <definedName name="dddd" hidden="1">{"'Verkehr-Personen'!$A$5:$J$26"}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_xlnm.Print_Area" localSheetId="3">Diagramm!$A$1:$P$22</definedName>
    <definedName name="_xlnm.Print_Area" localSheetId="1">'Tabelle Vorschlag'!#REF!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1">OFFSET('[2]8-1_2_Abb-Daten'!#REF!,0,0,COUNTA('[2]8-1_2_Abb-Daten'!#REF!),-1)</definedName>
    <definedName name="EaD86gHe">OFFSET('[2]8-1_2_Abb-Daten'!#REF!,0,0,COUNTA('[2]8-1_2_Abb-Daten'!#REF!),-1)</definedName>
    <definedName name="Edith" hidden="1">{"'Verkehr-Personen'!$A$5:$J$26"}</definedName>
    <definedName name="eeeeeeeeeee" hidden="1">{"'Verkehr-Personen'!$A$5:$J$26"}</definedName>
    <definedName name="EF_coal" localSheetId="1">#REF!</definedName>
    <definedName name="EF_coal">#REF!</definedName>
    <definedName name="EF_district_heating" localSheetId="1">#REF!</definedName>
    <definedName name="EF_district_heating">#REF!</definedName>
    <definedName name="EF_light_oil" localSheetId="1">#REF!</definedName>
    <definedName name="EF_light_oil">#REF!</definedName>
    <definedName name="EF_natural_gas" localSheetId="1">#REF!</definedName>
    <definedName name="EF_natural_gas">#REF!</definedName>
    <definedName name="eff">'[4]costs - data'!$B$18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ng">[3]Cover!$G$111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irstColHidSheet_TS02" localSheetId="1">#REF!</definedName>
    <definedName name="FirstColHidSheet_TS02">#REF!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>'[2]Arbeitstabelle 17-6'!$A$48:$X$57</definedName>
    <definedName name="HH_Auswahl" localSheetId="1">#REF!</definedName>
    <definedName name="HH_Auswahl">#REF!</definedName>
    <definedName name="HH_Bezugsdaten" localSheetId="1">#REF!</definedName>
    <definedName name="HH_Bezugsdaten">#REF!</definedName>
    <definedName name="HH_Elektrogeräte_Art" localSheetId="1">#REF!</definedName>
    <definedName name="HH_Elektrogeräte_Art">#REF!</definedName>
    <definedName name="HH_Elektrogeräte_Auswahl" localSheetId="1">#REF!</definedName>
    <definedName name="HH_Elektrogeräte_Auswahl">#REF!</definedName>
    <definedName name="HH_Endenergieverbrauch_Anwendungszweck" localSheetId="1">#REF!</definedName>
    <definedName name="HH_Endenergieverbrauch_Anwendungszweck">#REF!</definedName>
    <definedName name="HH_Endenergieverbrauch_Brennstoff" localSheetId="1">#REF!</definedName>
    <definedName name="HH_Endenergieverbrauch_Brennstoff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_Nein" localSheetId="1">#REF!</definedName>
    <definedName name="Ja_Nein">#REF!</definedName>
    <definedName name="Jahre" localSheetId="1">#REF!</definedName>
    <definedName name="Jahre">#REF!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o_t_SKE_in_PJ" localSheetId="1">#REF!</definedName>
    <definedName name="Mio_t_SKE_in_PJ">#REF!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toe_in_PJ" localSheetId="1">#REF!</definedName>
    <definedName name="Mtoe_in_PJ">#REF!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1">OFFSET('[2]8-1_2_Abb-Daten'!#REF!,0,0,COUNTA('[2]8-1_2_Abb-Daten'!#REF!),-1)</definedName>
    <definedName name="Neu">OFFSET('[2]8-1_2_Abb-Daten'!#REF!,0,0,COUNTA('[2]8-1_2_Abb-Daten'!#REF!),-1)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J_in_TWh" localSheetId="1">#REF!</definedName>
    <definedName name="PJ_in_TWh">#REF!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nt_Area" localSheetId="3">Diagramm!$A$1:$N$20</definedName>
    <definedName name="Print_Area" localSheetId="1">'Tabelle Vorschlag'!#REF!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ü" localSheetId="3">Diagramm!$B$1:$N$34</definedName>
    <definedName name="pü" localSheetId="1">'Tabelle Vorschlag'!$B$1:$N$1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uellensortierung">[5]Quellensortierung!$A$1:$D$72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ktoren" localSheetId="1">#REF!</definedName>
    <definedName name="Sektoren">#REF!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belle_Vorschlag">OFFSET(Daten!#REF!,0,0,COUNTA(Daten!#REF!),-1)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zzz" hidden="1">{"'Verkehr-Personen'!$A$5:$J$26"}</definedName>
    <definedName name="zzzzzzzzzzz" hidden="1">{"'Verkehr-Personen'!$A$5:$J$26"}</definedName>
  </definedNames>
  <calcPr calcId="191029"/>
</workbook>
</file>

<file path=xl/calcChain.xml><?xml version="1.0" encoding="utf-8"?>
<calcChain xmlns="http://schemas.openxmlformats.org/spreadsheetml/2006/main">
  <c r="E96" i="18" l="1"/>
  <c r="E39" i="1" s="1"/>
  <c r="E64" i="18"/>
  <c r="D39" i="1" s="1"/>
  <c r="E33" i="18" l="1"/>
  <c r="C39" i="1" s="1"/>
  <c r="E95" i="18" l="1"/>
  <c r="E38" i="1" s="1"/>
  <c r="E63" i="18"/>
  <c r="D38" i="1" s="1"/>
  <c r="E32" i="18"/>
  <c r="C38" i="1" s="1"/>
  <c r="E94" i="18" l="1"/>
  <c r="E37" i="1" s="1"/>
  <c r="E62" i="18"/>
  <c r="D37" i="1" s="1"/>
  <c r="E31" i="18"/>
  <c r="C37" i="1" s="1"/>
  <c r="E29" i="18" l="1"/>
  <c r="C35" i="1" s="1"/>
  <c r="E30" i="18"/>
  <c r="C36" i="1" s="1"/>
  <c r="E60" i="18"/>
  <c r="D35" i="1" s="1"/>
  <c r="E61" i="18"/>
  <c r="D36" i="1" s="1"/>
  <c r="E93" i="18"/>
  <c r="E36" i="1" s="1"/>
  <c r="E92" i="18"/>
  <c r="E35" i="1" s="1"/>
  <c r="E69" i="18" l="1"/>
  <c r="E12" i="1" s="1"/>
  <c r="E70" i="18"/>
  <c r="E13" i="1" s="1"/>
  <c r="E71" i="18"/>
  <c r="E14" i="1" s="1"/>
  <c r="E72" i="18"/>
  <c r="E15" i="1" s="1"/>
  <c r="E73" i="18"/>
  <c r="E16" i="1" s="1"/>
  <c r="D5" i="20" s="1"/>
  <c r="E74" i="18"/>
  <c r="E17" i="1" s="1"/>
  <c r="E75" i="18"/>
  <c r="E18" i="1" s="1"/>
  <c r="E76" i="18"/>
  <c r="E19" i="1" s="1"/>
  <c r="E77" i="18"/>
  <c r="E20" i="1" s="1"/>
  <c r="E78" i="18"/>
  <c r="E21" i="1" s="1"/>
  <c r="E5" i="20" s="1"/>
  <c r="E79" i="18"/>
  <c r="E22" i="1" s="1"/>
  <c r="E80" i="18"/>
  <c r="E23" i="1" s="1"/>
  <c r="E81" i="18"/>
  <c r="E24" i="1" s="1"/>
  <c r="E82" i="18"/>
  <c r="E25" i="1" s="1"/>
  <c r="E83" i="18"/>
  <c r="E26" i="1" s="1"/>
  <c r="F5" i="20" s="1"/>
  <c r="E84" i="18"/>
  <c r="E27" i="1" s="1"/>
  <c r="E85" i="18"/>
  <c r="E28" i="1" s="1"/>
  <c r="E86" i="18"/>
  <c r="E29" i="1" s="1"/>
  <c r="E87" i="18"/>
  <c r="E30" i="1" s="1"/>
  <c r="E88" i="18"/>
  <c r="E31" i="1" s="1"/>
  <c r="G5" i="20" s="1"/>
  <c r="E89" i="18"/>
  <c r="E32" i="1" s="1"/>
  <c r="E90" i="18"/>
  <c r="E33" i="1" s="1"/>
  <c r="E91" i="18"/>
  <c r="E34" i="1" s="1"/>
  <c r="E68" i="18"/>
  <c r="E11" i="1" s="1"/>
  <c r="E37" i="18"/>
  <c r="D12" i="1" s="1"/>
  <c r="E38" i="18"/>
  <c r="D13" i="1" s="1"/>
  <c r="E39" i="18"/>
  <c r="D14" i="1" s="1"/>
  <c r="E40" i="18"/>
  <c r="D15" i="1" s="1"/>
  <c r="E41" i="18"/>
  <c r="D16" i="1" s="1"/>
  <c r="D4" i="20" s="1"/>
  <c r="E42" i="18"/>
  <c r="D17" i="1" s="1"/>
  <c r="E43" i="18"/>
  <c r="D18" i="1" s="1"/>
  <c r="E44" i="18"/>
  <c r="D19" i="1" s="1"/>
  <c r="E45" i="18"/>
  <c r="D20" i="1" s="1"/>
  <c r="E46" i="18"/>
  <c r="D21" i="1" s="1"/>
  <c r="E4" i="20" s="1"/>
  <c r="E47" i="18"/>
  <c r="D22" i="1" s="1"/>
  <c r="E48" i="18"/>
  <c r="D23" i="1" s="1"/>
  <c r="E49" i="18"/>
  <c r="D24" i="1" s="1"/>
  <c r="E50" i="18"/>
  <c r="D25" i="1" s="1"/>
  <c r="E51" i="18"/>
  <c r="D26" i="1" s="1"/>
  <c r="F4" i="20" s="1"/>
  <c r="E52" i="18"/>
  <c r="D27" i="1" s="1"/>
  <c r="E53" i="18"/>
  <c r="D28" i="1" s="1"/>
  <c r="E54" i="18"/>
  <c r="D29" i="1" s="1"/>
  <c r="E55" i="18"/>
  <c r="D30" i="1" s="1"/>
  <c r="E56" i="18"/>
  <c r="D31" i="1" s="1"/>
  <c r="G4" i="20" s="1"/>
  <c r="E57" i="18"/>
  <c r="D32" i="1" s="1"/>
  <c r="E58" i="18"/>
  <c r="D33" i="1" s="1"/>
  <c r="E59" i="18"/>
  <c r="D34" i="1" s="1"/>
  <c r="E36" i="18"/>
  <c r="E6" i="18"/>
  <c r="C12" i="1" s="1"/>
  <c r="E7" i="18"/>
  <c r="C13" i="1" s="1"/>
  <c r="E8" i="18"/>
  <c r="C14" i="1" s="1"/>
  <c r="E9" i="18"/>
  <c r="C15" i="1" s="1"/>
  <c r="E10" i="18"/>
  <c r="C16" i="1" s="1"/>
  <c r="D3" i="20" s="1"/>
  <c r="E11" i="18"/>
  <c r="C17" i="1" s="1"/>
  <c r="E12" i="18"/>
  <c r="C18" i="1" s="1"/>
  <c r="E13" i="18"/>
  <c r="C19" i="1" s="1"/>
  <c r="E14" i="18"/>
  <c r="C20" i="1" s="1"/>
  <c r="E15" i="18"/>
  <c r="C21" i="1" s="1"/>
  <c r="E3" i="20" s="1"/>
  <c r="E16" i="18"/>
  <c r="C22" i="1" s="1"/>
  <c r="E17" i="18"/>
  <c r="C23" i="1" s="1"/>
  <c r="E18" i="18"/>
  <c r="C24" i="1" s="1"/>
  <c r="E19" i="18"/>
  <c r="C25" i="1" s="1"/>
  <c r="E20" i="18"/>
  <c r="C26" i="1" s="1"/>
  <c r="F3" i="20" s="1"/>
  <c r="E21" i="18"/>
  <c r="C27" i="1" s="1"/>
  <c r="E22" i="18"/>
  <c r="C28" i="1" s="1"/>
  <c r="E23" i="18"/>
  <c r="C29" i="1" s="1"/>
  <c r="E24" i="18"/>
  <c r="C30" i="1" s="1"/>
  <c r="E25" i="18"/>
  <c r="C31" i="1" s="1"/>
  <c r="G3" i="20" s="1"/>
  <c r="E26" i="18"/>
  <c r="C32" i="1" s="1"/>
  <c r="E27" i="18"/>
  <c r="C33" i="1" s="1"/>
  <c r="E28" i="18"/>
  <c r="C34" i="1" s="1"/>
  <c r="E5" i="18"/>
  <c r="C11" i="1" s="1"/>
  <c r="H38" i="1" l="1"/>
  <c r="H39" i="1"/>
  <c r="J38" i="1"/>
  <c r="J39" i="1"/>
  <c r="J37" i="1"/>
  <c r="H12" i="1"/>
  <c r="H37" i="1"/>
  <c r="H36" i="1"/>
  <c r="H35" i="1"/>
  <c r="C3" i="20"/>
  <c r="H34" i="1"/>
  <c r="D11" i="1"/>
  <c r="J36" i="1"/>
  <c r="C5" i="20"/>
  <c r="J35" i="1"/>
  <c r="J34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J12" i="1"/>
  <c r="I12" i="1"/>
  <c r="I38" i="1" l="1"/>
  <c r="I39" i="1"/>
  <c r="I20" i="1"/>
  <c r="I37" i="1"/>
  <c r="I30" i="1"/>
  <c r="I18" i="1"/>
  <c r="I26" i="1"/>
  <c r="I16" i="1"/>
  <c r="I24" i="1"/>
  <c r="I14" i="1"/>
  <c r="I32" i="1"/>
  <c r="I22" i="1"/>
  <c r="I28" i="1"/>
  <c r="I36" i="1"/>
  <c r="C4" i="20"/>
  <c r="I33" i="1"/>
  <c r="I31" i="1"/>
  <c r="I29" i="1"/>
  <c r="I27" i="1"/>
  <c r="I25" i="1"/>
  <c r="I23" i="1"/>
  <c r="I21" i="1"/>
  <c r="I19" i="1"/>
  <c r="I17" i="1"/>
  <c r="I15" i="1"/>
  <c r="I13" i="1"/>
  <c r="I34" i="1"/>
  <c r="I35" i="1"/>
</calcChain>
</file>

<file path=xl/sharedStrings.xml><?xml version="1.0" encoding="utf-8"?>
<sst xmlns="http://schemas.openxmlformats.org/spreadsheetml/2006/main" count="141" uniqueCount="34">
  <si>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</si>
  <si>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</si>
  <si>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</si>
  <si>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</si>
  <si>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</si>
  <si>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</si>
  <si>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</si>
  <si>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</si>
  <si>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</si>
  <si>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</si>
  <si>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Güterzug</t>
  </si>
  <si>
    <t>Binnenschiff</t>
  </si>
  <si>
    <t>Lkw*</t>
  </si>
  <si>
    <t xml:space="preserve">Veränderung in Prozent zu 1995 Index = 100 % </t>
  </si>
  <si>
    <t>YearRef</t>
  </si>
  <si>
    <t>Component</t>
  </si>
  <si>
    <t>E_total_(MJ)</t>
  </si>
  <si>
    <t>Tons-km</t>
  </si>
  <si>
    <t>MJ/tkm</t>
  </si>
  <si>
    <t>SNF</t>
  </si>
  <si>
    <t>Lkw</t>
  </si>
  <si>
    <t xml:space="preserve">Megajoule pro Tonnenkilometer </t>
  </si>
  <si>
    <t>Entwicklung des spezifischen Energieverbrauchs im Güterverkehr (inklusive Vorkette)</t>
  </si>
  <si>
    <t>2015</t>
  </si>
  <si>
    <t xml:space="preserve">Binnenschiff </t>
  </si>
  <si>
    <t>*schwere Nutzfahrzeuge (Lkw ab 3,5t, Sattelzüge, Lastzüge)</t>
  </si>
  <si>
    <t>Quelle: TREMOD 6.22 (02/2022)</t>
  </si>
  <si>
    <t>Entwicklung des spezifischen Energieverbrauchs im Güterverkehr*</t>
  </si>
  <si>
    <t xml:space="preserve">**schwere Nutzfahrzeuge (Lkw ab 3,5t, Sattelzüge, Lastzüge), ab 2019 Methodenwechsel in der Vorkettenmodellierung, Werte ab 2019 daher nur eingeschränkt mit den Vorjahren vergleichbar.
</t>
  </si>
  <si>
    <t xml:space="preserve">*inkl. der Emissionen aus Bereitstellung und Umwandlung der Energieträger in Strom, Benzin, Diesel, Flüssig- und Erdgas
</t>
  </si>
  <si>
    <t>Lkw**</t>
  </si>
  <si>
    <t>TREMOD 6.61d</t>
  </si>
  <si>
    <t>inkl. Rangieren, ohne WK</t>
  </si>
  <si>
    <t xml:space="preserve">Umweltbundesamt, Daten und Rechenmodell TREMOD, Version 6.61d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</si>
</sst>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3" formatCode="_-* #,##0.00\ _€_-;\-* #,##0.00\ _€_-;_-* &quot;-&quot;??\ _€_-;_-@_-"/>
    <numFmt numFmtId="164" formatCode="&quot;Quelle:&quot;\ @"/>
    <numFmt numFmtId="165" formatCode="#,##0.0"/>
    <numFmt numFmtId="166" formatCode="@\ *."/>
    <numFmt numFmtId="167" formatCode="\ \ \ \ \ \ \ \ \ \ @\ *."/>
    <numFmt numFmtId="168" formatCode="\ \ \ \ \ \ \ \ \ \ \ \ @\ *."/>
    <numFmt numFmtId="169" formatCode="\ \ \ \ \ \ \ \ \ \ \ \ @"/>
    <numFmt numFmtId="170" formatCode="\ \ \ \ \ \ \ \ \ \ \ \ \ @\ *."/>
    <numFmt numFmtId="171" formatCode="\ @\ *."/>
    <numFmt numFmtId="172" formatCode="\ @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#,##0.00\ &quot;Gg&quot;"/>
    <numFmt numFmtId="185" formatCode="#,##0.00\ &quot;kg&quot;"/>
    <numFmt numFmtId="186" formatCode="#,##0.00\ &quot;kt&quot;"/>
    <numFmt numFmtId="187" formatCode="#,##0.00\ &quot;Stck&quot;"/>
    <numFmt numFmtId="188" formatCode="#,##0.00\ &quot;Stk&quot;"/>
    <numFmt numFmtId="189" formatCode="#,##0.00\ &quot;T.Stk&quot;"/>
    <numFmt numFmtId="190" formatCode="#,##0.00\ &quot;TJ&quot;"/>
    <numFmt numFmtId="191" formatCode="#,##0.00\ &quot;TStk&quot;"/>
    <numFmt numFmtId="192" formatCode="yyyy"/>
    <numFmt numFmtId="193" formatCode="_(* #,##0_);_(* \(#,##0\);_(* &quot;-&quot;_);_(@_)"/>
    <numFmt numFmtId="194" formatCode="_(* #,##0.00_);_(* \(#,##0.00\);_(* &quot;-&quot;??_);_(@_)"/>
    <numFmt numFmtId="195" formatCode="_(&quot;$&quot;* #,##0_);_(&quot;$&quot;* \(#,##0\);_(&quot;$&quot;* &quot;-&quot;_);_(@_)"/>
    <numFmt numFmtId="196" formatCode="dd/mm/yy\,\ hh:mm"/>
    <numFmt numFmtId="197" formatCode="#,##0.00;[Red]\-#,##0.00"/>
    <numFmt numFmtId="198" formatCode="_([$€]* #,##0.00_);_([$€]* \(#,##0.00\);_([$€]* &quot;-&quot;??_);_(@_)"/>
    <numFmt numFmtId="199" formatCode="_-* #,##0.00\ [$€]_-;\-* #,##0.00\ [$€]_-;_-* &quot;-&quot;??\ [$€]_-;_-@_-"/>
    <numFmt numFmtId="200" formatCode="#,##0.0000"/>
    <numFmt numFmtId="201" formatCode="h:mm:ss"/>
    <numFmt numFmtId="202" formatCode="0.0"/>
    <numFmt numFmtId="203" formatCode="0.0000"/>
  </numFmts>
  <fonts count="6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rgb="FFFFFFFF"/>
      <name val="Cambria"/>
      <family val="1"/>
    </font>
    <font>
      <sz val="7"/>
      <name val="Letter Gothic CE"/>
      <family val="3"/>
      <charset val="238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name val="Times New Roman"/>
      <family val="1"/>
    </font>
    <font>
      <sz val="10"/>
      <name val="MS Sans Serif"/>
      <family val="2"/>
    </font>
    <font>
      <sz val="10"/>
      <name val="Helv"/>
    </font>
    <font>
      <sz val="10"/>
      <color indexed="8"/>
      <name val="Arial"/>
      <family val="2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sz val="10"/>
      <color rgb="FFFF0000"/>
      <name val="Arial"/>
      <family val="2"/>
    </font>
    <font>
      <sz val="10"/>
      <name val="Cambria"/>
      <family val="1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Arial"/>
      <family val="2"/>
    </font>
    <font>
      <sz val="7"/>
      <color rgb="FFFF0000"/>
      <name val="Meta Offc"/>
      <family val="2"/>
    </font>
    <font>
      <b/>
      <sz val="12"/>
      <color rgb="FF080808"/>
      <name val="Meta Offc"/>
      <family val="2"/>
    </font>
    <font>
      <b/>
      <sz val="12"/>
      <color theme="1"/>
      <name val="Meta Offc"/>
      <family val="2"/>
    </font>
    <font>
      <b/>
      <sz val="9"/>
      <color rgb="FFFFFFFF"/>
      <name val="Meta Offc"/>
      <family val="2"/>
    </font>
    <font>
      <sz val="9"/>
      <color theme="1"/>
      <name val="Meta Offc"/>
      <family val="2"/>
    </font>
    <font>
      <sz val="6"/>
      <color rgb="FFFF0000"/>
      <name val="Meta Offc"/>
      <family val="2"/>
    </font>
    <font>
      <b/>
      <sz val="9"/>
      <color rgb="FFFF0000"/>
      <name val="Meta Offc"/>
      <family val="2"/>
    </font>
    <font>
      <sz val="9"/>
      <color rgb="FFFF0000"/>
      <name val="Meta Offc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b/>
      <sz val="9"/>
      <color theme="0"/>
      <name val="Cambria"/>
      <family val="1"/>
    </font>
    <font>
      <b/>
      <sz val="10"/>
      <color theme="0"/>
      <name val="Meta Offc"/>
      <family val="2"/>
    </font>
    <font>
      <sz val="10"/>
      <color theme="0"/>
      <name val="Meta Offc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</borders>
  <cellStyleXfs count="23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166" fontId="19" fillId="0" borderId="0"/>
    <xf numFmtId="49" fontId="19" fillId="0" borderId="0"/>
    <xf numFmtId="167" fontId="19" fillId="0" borderId="0">
      <alignment horizontal="center"/>
    </xf>
    <xf numFmtId="168" fontId="19" fillId="0" borderId="0"/>
    <xf numFmtId="169" fontId="19" fillId="0" borderId="0"/>
    <xf numFmtId="170" fontId="19" fillId="0" borderId="0"/>
    <xf numFmtId="171" fontId="19" fillId="0" borderId="0"/>
    <xf numFmtId="172" fontId="29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0" fillId="29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3" fontId="31" fillId="0" borderId="0"/>
    <xf numFmtId="174" fontId="29" fillId="0" borderId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32" fillId="0" borderId="10" applyNumberFormat="0" applyFont="0" applyFill="0" applyBorder="0" applyProtection="0">
      <alignment horizontal="left" vertical="center" indent="2"/>
    </xf>
    <xf numFmtId="175" fontId="19" fillId="0" borderId="0"/>
    <xf numFmtId="176" fontId="19" fillId="0" borderId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7" fontId="19" fillId="0" borderId="0"/>
    <xf numFmtId="178" fontId="29" fillId="0" borderId="0"/>
    <xf numFmtId="49" fontId="32" fillId="0" borderId="25" applyNumberFormat="0" applyFont="0" applyFill="0" applyBorder="0" applyProtection="0">
      <alignment horizontal="left" vertical="center" indent="5"/>
    </xf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4" fontId="1" fillId="0" borderId="26" applyFont="0" applyFill="0" applyBorder="0" applyAlignment="0" applyProtection="0">
      <alignment horizontal="left"/>
    </xf>
    <xf numFmtId="185" fontId="1" fillId="0" borderId="26" applyFont="0" applyFill="0" applyBorder="0" applyAlignment="0" applyProtection="0">
      <alignment horizontal="left"/>
    </xf>
    <xf numFmtId="186" fontId="1" fillId="0" borderId="26" applyFont="0" applyFill="0" applyBorder="0" applyAlignment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0" fontId="1" fillId="0" borderId="0" applyFont="0" applyFill="0" applyBorder="0" applyAlignment="0" applyProtection="0">
      <alignment horizontal="left"/>
    </xf>
    <xf numFmtId="187" fontId="1" fillId="0" borderId="26" applyFont="0" applyFill="0" applyBorder="0" applyAlignment="0" applyProtection="0">
      <alignment horizontal="left"/>
    </xf>
    <xf numFmtId="188" fontId="1" fillId="0" borderId="26" applyFont="0" applyFill="0" applyBorder="0" applyAlignment="0" applyProtection="0">
      <alignment horizontal="left"/>
    </xf>
    <xf numFmtId="189" fontId="1" fillId="0" borderId="26" applyFont="0" applyFill="0" applyBorder="0" applyAlignment="0" applyProtection="0">
      <alignment horizontal="left"/>
    </xf>
    <xf numFmtId="190" fontId="1" fillId="0" borderId="26" applyFont="0" applyFill="0" applyBorder="0" applyAlignment="0" applyProtection="0">
      <alignment horizontal="left"/>
    </xf>
    <xf numFmtId="191" fontId="1" fillId="0" borderId="26" applyFont="0" applyFill="0" applyBorder="0" applyAlignment="0" applyProtection="0">
      <alignment horizontal="left"/>
    </xf>
    <xf numFmtId="192" fontId="1" fillId="0" borderId="26" applyFont="0" applyFill="0" applyBorder="0" applyAlignment="0" applyProtection="0">
      <alignment horizontal="left"/>
    </xf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4" fontId="33" fillId="30" borderId="10">
      <alignment horizontal="right" vertical="center"/>
    </xf>
    <xf numFmtId="4" fontId="33" fillId="30" borderId="10">
      <alignment horizontal="right" vertical="center"/>
    </xf>
    <xf numFmtId="0" fontId="11" fillId="3" borderId="0" applyNumberFormat="0" applyBorder="0" applyAlignment="0" applyProtection="0"/>
    <xf numFmtId="4" fontId="34" fillId="0" borderId="0" applyFill="0" applyBorder="0" applyProtection="0">
      <alignment horizontal="right" vertical="center"/>
    </xf>
    <xf numFmtId="4" fontId="34" fillId="0" borderId="15" applyFill="0" applyBorder="0" applyProtection="0">
      <alignment horizontal="right" vertical="center"/>
    </xf>
    <xf numFmtId="0" fontId="5" fillId="20" borderId="2" applyNumberFormat="0" applyAlignment="0" applyProtection="0"/>
    <xf numFmtId="0" fontId="18" fillId="23" borderId="9" applyNumberFormat="0" applyAlignment="0" applyProtection="0"/>
    <xf numFmtId="193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1" fillId="0" borderId="0" applyFont="0" applyFill="0" applyBorder="0" applyAlignment="0" applyProtection="0"/>
    <xf numFmtId="0" fontId="1" fillId="31" borderId="0" applyNumberFormat="0" applyBorder="0" applyAlignment="0">
      <protection hidden="1"/>
    </xf>
    <xf numFmtId="0" fontId="1" fillId="31" borderId="0" applyNumberFormat="0" applyBorder="0" applyAlignment="0">
      <protection hidden="1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32" fillId="0" borderId="27">
      <alignment horizontal="left" vertical="center" wrapText="1" indent="2"/>
    </xf>
    <xf numFmtId="0" fontId="32" fillId="32" borderId="25">
      <alignment horizontal="left" vertical="center"/>
    </xf>
    <xf numFmtId="14" fontId="1" fillId="0" borderId="0">
      <alignment horizontal="center"/>
    </xf>
    <xf numFmtId="14" fontId="1" fillId="0" borderId="0">
      <alignment horizontal="center"/>
    </xf>
    <xf numFmtId="196" fontId="1" fillId="0" borderId="0">
      <alignment horizontal="center"/>
    </xf>
    <xf numFmtId="196" fontId="1" fillId="0" borderId="0">
      <alignment horizontal="center"/>
    </xf>
    <xf numFmtId="14" fontId="1" fillId="0" borderId="0">
      <alignment horizontal="center"/>
    </xf>
    <xf numFmtId="43" fontId="1" fillId="0" borderId="0" applyFont="0" applyFill="0" applyBorder="0" applyAlignment="0" applyProtection="0"/>
    <xf numFmtId="197" fontId="35" fillId="0" borderId="0" applyFont="0" applyFill="0" applyBorder="0" applyAlignment="0" applyProtection="0"/>
    <xf numFmtId="197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" fillId="0" borderId="0" applyFont="0" applyFill="0" applyBorder="0" applyAlignment="0" applyProtection="0"/>
    <xf numFmtId="19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6" fillId="7" borderId="2" applyNumberFormat="0" applyAlignment="0" applyProtection="0"/>
    <xf numFmtId="4" fontId="32" fillId="0" borderId="0" applyBorder="0">
      <alignment horizontal="right" vertical="center"/>
    </xf>
    <xf numFmtId="3" fontId="41" fillId="0" borderId="0"/>
    <xf numFmtId="43" fontId="1" fillId="0" borderId="0" applyFont="0" applyFill="0" applyBorder="0" applyAlignment="0" applyProtection="0"/>
    <xf numFmtId="0" fontId="16" fillId="0" borderId="8" applyNumberFormat="0" applyFill="0" applyAlignment="0" applyProtection="0"/>
    <xf numFmtId="0" fontId="1" fillId="30" borderId="0" applyNumberFormat="0" applyFont="0" applyBorder="0" applyAlignment="0"/>
    <xf numFmtId="0" fontId="1" fillId="30" borderId="0" applyNumberFormat="0" applyFont="0" applyBorder="0" applyAlignment="0"/>
    <xf numFmtId="166" fontId="29" fillId="0" borderId="0"/>
    <xf numFmtId="4" fontId="32" fillId="0" borderId="10" applyFill="0" applyBorder="0" applyProtection="0">
      <alignment horizontal="right" vertical="center"/>
    </xf>
    <xf numFmtId="0" fontId="34" fillId="0" borderId="0" applyNumberFormat="0" applyFill="0" applyBorder="0" applyProtection="0">
      <alignment horizontal="left" vertical="center"/>
    </xf>
    <xf numFmtId="49" fontId="34" fillId="0" borderId="10" applyNumberFormat="0" applyFill="0" applyBorder="0" applyProtection="0">
      <alignment horizontal="left" vertical="center"/>
    </xf>
    <xf numFmtId="0" fontId="32" fillId="0" borderId="10" applyNumberFormat="0" applyFill="0" applyAlignment="0" applyProtection="0"/>
    <xf numFmtId="0" fontId="1" fillId="33" borderId="0" applyNumberFormat="0" applyFont="0" applyBorder="0" applyAlignment="0" applyProtection="0"/>
    <xf numFmtId="0" fontId="1" fillId="33" borderId="0" applyNumberFormat="0" applyFont="0" applyBorder="0" applyAlignment="0" applyProtection="0"/>
    <xf numFmtId="0" fontId="42" fillId="34" borderId="0" applyNumberFormat="0" applyFont="0" applyBorder="0" applyAlignment="0" applyProtection="0"/>
    <xf numFmtId="0" fontId="35" fillId="0" borderId="0"/>
    <xf numFmtId="0" fontId="1" fillId="22" borderId="4" applyNumberFormat="0" applyFont="0" applyAlignment="0" applyProtection="0"/>
    <xf numFmtId="0" fontId="1" fillId="22" borderId="4" applyNumberFormat="0" applyFont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0" fontId="1" fillId="35" borderId="28" applyNumberFormat="0" applyFont="0" applyAlignment="0" applyProtection="0"/>
    <xf numFmtId="49" fontId="43" fillId="0" borderId="10">
      <alignment horizontal="right" vertical="center"/>
    </xf>
    <xf numFmtId="49" fontId="29" fillId="0" borderId="0"/>
    <xf numFmtId="0" fontId="4" fillId="20" borderId="1" applyNumberFormat="0" applyAlignment="0" applyProtection="0"/>
    <xf numFmtId="200" fontId="32" fillId="36" borderId="10" applyNumberFormat="0" applyFont="0" applyBorder="0" applyAlignment="0" applyProtection="0">
      <alignment horizontal="right"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0" fillId="0" borderId="0"/>
    <xf numFmtId="0" fontId="45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6" fillId="0" borderId="0"/>
    <xf numFmtId="0" fontId="30" fillId="0" borderId="0"/>
    <xf numFmtId="3" fontId="1" fillId="0" borderId="0"/>
    <xf numFmtId="3" fontId="1" fillId="0" borderId="0"/>
    <xf numFmtId="3" fontId="1" fillId="0" borderId="0"/>
    <xf numFmtId="0" fontId="1" fillId="0" borderId="0"/>
    <xf numFmtId="0" fontId="2" fillId="0" borderId="0"/>
    <xf numFmtId="3" fontId="1" fillId="0" borderId="0"/>
    <xf numFmtId="3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0" fillId="0" borderId="0"/>
    <xf numFmtId="0" fontId="47" fillId="0" borderId="0"/>
    <xf numFmtId="0" fontId="44" fillId="0" borderId="0"/>
    <xf numFmtId="0" fontId="44" fillId="0" borderId="0"/>
    <xf numFmtId="0" fontId="1" fillId="0" borderId="0"/>
    <xf numFmtId="49" fontId="43" fillId="0" borderId="10">
      <alignment horizontal="right" vertical="center"/>
    </xf>
    <xf numFmtId="0" fontId="12" fillId="0" borderId="0" applyNumberFormat="0" applyFill="0" applyBorder="0" applyAlignment="0" applyProtection="0"/>
    <xf numFmtId="0" fontId="7" fillId="0" borderId="3" applyNumberFormat="0" applyFill="0" applyAlignment="0" applyProtection="0"/>
    <xf numFmtId="201" fontId="1" fillId="0" borderId="0">
      <alignment horizontal="center"/>
    </xf>
    <xf numFmtId="201" fontId="1" fillId="0" borderId="0">
      <alignment horizontal="center"/>
    </xf>
    <xf numFmtId="0" fontId="17" fillId="0" borderId="0" applyNumberFormat="0" applyFill="0" applyBorder="0" applyAlignment="0" applyProtection="0"/>
    <xf numFmtId="0" fontId="48" fillId="0" borderId="29">
      <alignment horizontal="center"/>
      <protection hidden="1"/>
    </xf>
    <xf numFmtId="0" fontId="32" fillId="0" borderId="0"/>
    <xf numFmtId="0" fontId="37" fillId="0" borderId="0"/>
    <xf numFmtId="0" fontId="63" fillId="0" borderId="0"/>
  </cellStyleXfs>
  <cellXfs count="123">
    <xf numFmtId="0" fontId="0" fillId="0" borderId="0" xfId="0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2" fillId="24" borderId="24" xfId="0" applyFont="1" applyFill="1" applyBorder="1" applyAlignment="1">
      <alignment horizontal="left" vertical="center" wrapText="1"/>
    </xf>
    <xf numFmtId="0" fontId="22" fillId="25" borderId="24" xfId="0" applyFont="1" applyFill="1" applyBorder="1" applyAlignment="1">
      <alignment horizontal="left" vertical="center" wrapText="1"/>
    </xf>
    <xf numFmtId="0" fontId="1" fillId="0" borderId="21" xfId="42" applyBorder="1"/>
    <xf numFmtId="0" fontId="1" fillId="0" borderId="22" xfId="42" applyBorder="1"/>
    <xf numFmtId="0" fontId="1" fillId="0" borderId="23" xfId="42" applyBorder="1"/>
    <xf numFmtId="0" fontId="1" fillId="0" borderId="0" xfId="42" applyBorder="1"/>
    <xf numFmtId="0" fontId="1" fillId="0" borderId="0" xfId="42"/>
    <xf numFmtId="0" fontId="1" fillId="0" borderId="11" xfId="42" applyBorder="1"/>
    <xf numFmtId="0" fontId="21" fillId="0" borderId="0" xfId="42" applyFont="1" applyBorder="1" applyAlignment="1"/>
    <xf numFmtId="0" fontId="1" fillId="0" borderId="16" xfId="42" applyBorder="1"/>
    <xf numFmtId="0" fontId="24" fillId="0" borderId="0" xfId="42" applyFont="1" applyBorder="1" applyAlignment="1"/>
    <xf numFmtId="0" fontId="1" fillId="27" borderId="11" xfId="42" applyFill="1" applyBorder="1" applyProtection="1"/>
    <xf numFmtId="0" fontId="1" fillId="27" borderId="0" xfId="42" applyFill="1" applyBorder="1" applyProtection="1"/>
    <xf numFmtId="0" fontId="21" fillId="27" borderId="0" xfId="42" applyFont="1" applyFill="1" applyBorder="1" applyProtection="1"/>
    <xf numFmtId="0" fontId="1" fillId="27" borderId="16" xfId="42" applyFill="1" applyBorder="1" applyProtection="1"/>
    <xf numFmtId="0" fontId="22" fillId="0" borderId="0" xfId="42" applyFont="1" applyBorder="1" applyAlignment="1"/>
    <xf numFmtId="0" fontId="1" fillId="27" borderId="11" xfId="42" applyFill="1" applyBorder="1"/>
    <xf numFmtId="0" fontId="1" fillId="27" borderId="0" xfId="42" applyFill="1" applyBorder="1"/>
    <xf numFmtId="0" fontId="1" fillId="27" borderId="16" xfId="42" applyFill="1" applyBorder="1"/>
    <xf numFmtId="0" fontId="21" fillId="0" borderId="0" xfId="42" applyFont="1" applyBorder="1" applyAlignment="1">
      <alignment horizontal="right" indent="1"/>
    </xf>
    <xf numFmtId="0" fontId="21" fillId="27" borderId="0" xfId="42" applyFont="1" applyFill="1" applyBorder="1"/>
    <xf numFmtId="0" fontId="1" fillId="28" borderId="0" xfId="42" applyFill="1" applyBorder="1"/>
    <xf numFmtId="0" fontId="21" fillId="28" borderId="0" xfId="42" applyFont="1" applyFill="1" applyBorder="1" applyAlignment="1">
      <alignment horizontal="right" indent="1"/>
    </xf>
    <xf numFmtId="0" fontId="1" fillId="28" borderId="16" xfId="42" applyFill="1" applyBorder="1"/>
    <xf numFmtId="0" fontId="1" fillId="0" borderId="12" xfId="42" applyBorder="1"/>
    <xf numFmtId="0" fontId="1" fillId="28" borderId="17" xfId="42" applyFill="1" applyBorder="1" applyProtection="1"/>
    <xf numFmtId="0" fontId="21" fillId="28" borderId="17" xfId="42" applyFont="1" applyFill="1" applyBorder="1" applyAlignment="1" applyProtection="1">
      <alignment horizontal="right" indent="1"/>
    </xf>
    <xf numFmtId="0" fontId="1" fillId="27" borderId="12" xfId="42" applyFill="1" applyBorder="1"/>
    <xf numFmtId="0" fontId="1" fillId="27" borderId="17" xfId="42" applyFill="1" applyBorder="1"/>
    <xf numFmtId="0" fontId="1" fillId="27" borderId="18" xfId="42" applyFill="1" applyBorder="1"/>
    <xf numFmtId="0" fontId="1" fillId="28" borderId="0" xfId="42" applyFill="1" applyBorder="1" applyProtection="1"/>
    <xf numFmtId="0" fontId="21" fillId="28" borderId="0" xfId="42" applyFont="1" applyFill="1" applyBorder="1" applyAlignment="1" applyProtection="1">
      <alignment horizontal="right" indent="1"/>
    </xf>
    <xf numFmtId="0" fontId="27" fillId="28" borderId="0" xfId="42" applyFont="1" applyFill="1" applyBorder="1" applyAlignment="1" applyProtection="1">
      <alignment horizontal="left" vertical="top" wrapText="1"/>
    </xf>
    <xf numFmtId="0" fontId="21" fillId="28" borderId="0" xfId="42" applyFont="1" applyFill="1" applyBorder="1"/>
    <xf numFmtId="0" fontId="1" fillId="28" borderId="0" xfId="42" applyFill="1" applyBorder="1" applyAlignment="1">
      <alignment vertical="center"/>
    </xf>
    <xf numFmtId="0" fontId="27" fillId="28" borderId="0" xfId="42" applyFont="1" applyFill="1" applyBorder="1" applyAlignment="1">
      <alignment vertical="center"/>
    </xf>
    <xf numFmtId="164" fontId="26" fillId="28" borderId="0" xfId="42" applyNumberFormat="1" applyFont="1" applyFill="1" applyBorder="1" applyAlignment="1">
      <alignment vertical="top" wrapText="1"/>
    </xf>
    <xf numFmtId="0" fontId="25" fillId="28" borderId="0" xfId="42" applyFont="1" applyFill="1" applyBorder="1" applyAlignment="1">
      <alignment vertical="top"/>
    </xf>
    <xf numFmtId="0" fontId="25" fillId="0" borderId="0" xfId="42" applyFont="1" applyBorder="1" applyAlignment="1">
      <alignment vertical="top"/>
    </xf>
    <xf numFmtId="164" fontId="26" fillId="0" borderId="0" xfId="42" applyNumberFormat="1" applyFont="1" applyBorder="1" applyAlignment="1">
      <alignment vertical="top" wrapText="1"/>
    </xf>
    <xf numFmtId="0" fontId="1" fillId="24" borderId="0" xfId="0" applyFont="1" applyFill="1"/>
    <xf numFmtId="0" fontId="1" fillId="28" borderId="18" xfId="42" applyFill="1" applyBorder="1"/>
    <xf numFmtId="0" fontId="51" fillId="24" borderId="0" xfId="0" applyFont="1" applyFill="1" applyProtection="1"/>
    <xf numFmtId="0" fontId="52" fillId="24" borderId="0" xfId="0" applyFont="1" applyFill="1" applyProtection="1"/>
    <xf numFmtId="0" fontId="1" fillId="0" borderId="0" xfId="0" applyFont="1" applyFill="1" applyProtection="1"/>
    <xf numFmtId="0" fontId="1" fillId="0" borderId="0" xfId="0" applyFont="1"/>
    <xf numFmtId="0" fontId="53" fillId="37" borderId="0" xfId="0" applyFont="1" applyFill="1"/>
    <xf numFmtId="0" fontId="53" fillId="38" borderId="0" xfId="0" applyFont="1" applyFill="1"/>
    <xf numFmtId="0" fontId="55" fillId="28" borderId="0" xfId="0" applyFont="1" applyFill="1" applyBorder="1" applyAlignment="1">
      <alignment horizontal="left" vertical="top"/>
    </xf>
    <xf numFmtId="0" fontId="56" fillId="28" borderId="0" xfId="0" applyFont="1" applyFill="1" applyBorder="1" applyAlignment="1">
      <alignment horizontal="left" vertical="top"/>
    </xf>
    <xf numFmtId="0" fontId="57" fillId="26" borderId="30" xfId="0" applyFont="1" applyFill="1" applyBorder="1" applyAlignment="1">
      <alignment horizontal="left" vertical="center" wrapText="1"/>
    </xf>
    <xf numFmtId="0" fontId="57" fillId="26" borderId="31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center" vertical="top" wrapText="1"/>
    </xf>
    <xf numFmtId="0" fontId="22" fillId="27" borderId="33" xfId="0" applyFont="1" applyFill="1" applyBorder="1" applyAlignment="1">
      <alignment horizontal="left" vertical="center" wrapText="1"/>
    </xf>
    <xf numFmtId="0" fontId="22" fillId="27" borderId="33" xfId="0" applyFont="1" applyFill="1" applyBorder="1" applyAlignment="1">
      <alignment horizontal="center" vertical="center" wrapText="1"/>
    </xf>
    <xf numFmtId="0" fontId="25" fillId="28" borderId="0" xfId="0" applyFont="1" applyFill="1" applyBorder="1" applyAlignment="1">
      <alignment horizontal="left" vertical="center"/>
    </xf>
    <xf numFmtId="0" fontId="0" fillId="28" borderId="0" xfId="0" applyFill="1"/>
    <xf numFmtId="4" fontId="58" fillId="24" borderId="24" xfId="0" applyNumberFormat="1" applyFont="1" applyFill="1" applyBorder="1" applyAlignment="1">
      <alignment horizontal="center" vertical="center" wrapText="1"/>
    </xf>
    <xf numFmtId="4" fontId="21" fillId="27" borderId="34" xfId="0" applyNumberFormat="1" applyFont="1" applyFill="1" applyBorder="1" applyAlignment="1">
      <alignment horizontal="center" vertical="center" wrapText="1"/>
    </xf>
    <xf numFmtId="165" fontId="21" fillId="24" borderId="24" xfId="0" applyNumberFormat="1" applyFont="1" applyFill="1" applyBorder="1" applyAlignment="1">
      <alignment horizontal="center" vertical="center" wrapText="1"/>
    </xf>
    <xf numFmtId="165" fontId="21" fillId="24" borderId="32" xfId="0" applyNumberFormat="1" applyFont="1" applyFill="1" applyBorder="1" applyAlignment="1">
      <alignment horizontal="center" vertical="center" wrapText="1"/>
    </xf>
    <xf numFmtId="165" fontId="21" fillId="25" borderId="24" xfId="0" applyNumberFormat="1" applyFont="1" applyFill="1" applyBorder="1" applyAlignment="1">
      <alignment horizontal="center" vertical="center" wrapText="1"/>
    </xf>
    <xf numFmtId="165" fontId="21" fillId="25" borderId="32" xfId="0" applyNumberFormat="1" applyFont="1" applyFill="1" applyBorder="1" applyAlignment="1">
      <alignment horizontal="center" vertical="center" wrapText="1"/>
    </xf>
    <xf numFmtId="0" fontId="59" fillId="28" borderId="0" xfId="0" applyFont="1" applyFill="1" applyAlignment="1">
      <alignment vertical="top"/>
    </xf>
    <xf numFmtId="0" fontId="60" fillId="26" borderId="31" xfId="0" applyFont="1" applyFill="1" applyBorder="1" applyAlignment="1">
      <alignment horizontal="center" vertical="center" wrapText="1"/>
    </xf>
    <xf numFmtId="4" fontId="61" fillId="24" borderId="24" xfId="0" applyNumberFormat="1" applyFont="1" applyFill="1" applyBorder="1" applyAlignment="1">
      <alignment horizontal="center" vertical="center" wrapText="1"/>
    </xf>
    <xf numFmtId="4" fontId="61" fillId="27" borderId="34" xfId="0" applyNumberFormat="1" applyFont="1" applyFill="1" applyBorder="1" applyAlignment="1">
      <alignment horizontal="center" vertical="center" wrapText="1"/>
    </xf>
    <xf numFmtId="4" fontId="37" fillId="0" borderId="4" xfId="232" applyNumberFormat="1" applyFont="1" applyFill="1" applyBorder="1" applyAlignment="1">
      <alignment horizontal="right" wrapText="1"/>
    </xf>
    <xf numFmtId="2" fontId="0" fillId="0" borderId="0" xfId="0" applyNumberFormat="1" applyAlignment="1">
      <alignment horizontal="center"/>
    </xf>
    <xf numFmtId="0" fontId="49" fillId="0" borderId="0" xfId="0" applyFont="1"/>
    <xf numFmtId="4" fontId="49" fillId="0" borderId="4" xfId="232" applyNumberFormat="1" applyFont="1" applyFill="1" applyBorder="1" applyAlignment="1">
      <alignment horizontal="right" wrapText="1"/>
    </xf>
    <xf numFmtId="2" fontId="49" fillId="0" borderId="0" xfId="0" applyNumberFormat="1" applyFont="1" applyAlignment="1">
      <alignment horizontal="center"/>
    </xf>
    <xf numFmtId="2" fontId="23" fillId="24" borderId="0" xfId="0" applyNumberFormat="1" applyFont="1" applyFill="1" applyBorder="1" applyAlignment="1" applyProtection="1">
      <alignment horizontal="center"/>
    </xf>
    <xf numFmtId="4" fontId="63" fillId="0" borderId="4" xfId="233" applyNumberFormat="1" applyFont="1" applyFill="1" applyBorder="1" applyAlignment="1">
      <alignment horizontal="right" wrapText="1"/>
    </xf>
    <xf numFmtId="4" fontId="62" fillId="0" borderId="4" xfId="232" applyNumberFormat="1" applyFont="1" applyFill="1" applyBorder="1" applyAlignment="1">
      <alignment horizontal="right" wrapText="1"/>
    </xf>
    <xf numFmtId="0" fontId="62" fillId="0" borderId="0" xfId="0" applyFont="1"/>
    <xf numFmtId="202" fontId="0" fillId="0" borderId="0" xfId="0" applyNumberFormat="1" applyAlignment="1">
      <alignment horizontal="center"/>
    </xf>
    <xf numFmtId="4" fontId="21" fillId="25" borderId="24" xfId="0" applyNumberFormat="1" applyFont="1" applyFill="1" applyBorder="1" applyAlignment="1">
      <alignment horizontal="center" vertical="center" wrapText="1"/>
    </xf>
    <xf numFmtId="4" fontId="21" fillId="25" borderId="32" xfId="0" applyNumberFormat="1" applyFont="1" applyFill="1" applyBorder="1" applyAlignment="1">
      <alignment horizontal="center" vertical="center" wrapText="1"/>
    </xf>
    <xf numFmtId="4" fontId="21" fillId="24" borderId="24" xfId="0" applyNumberFormat="1" applyFont="1" applyFill="1" applyBorder="1" applyAlignment="1">
      <alignment horizontal="center" vertical="center" wrapText="1"/>
    </xf>
    <xf numFmtId="4" fontId="21" fillId="24" borderId="32" xfId="0" applyNumberFormat="1" applyFont="1" applyFill="1" applyBorder="1" applyAlignment="1">
      <alignment horizontal="center" vertical="center" wrapText="1"/>
    </xf>
    <xf numFmtId="0" fontId="0" fillId="24" borderId="0" xfId="0" applyFont="1" applyFill="1" applyProtection="1"/>
    <xf numFmtId="0" fontId="0" fillId="24" borderId="0" xfId="0" applyFont="1" applyFill="1"/>
    <xf numFmtId="0" fontId="64" fillId="24" borderId="0" xfId="0" applyFont="1" applyFill="1" applyProtection="1"/>
    <xf numFmtId="0" fontId="65" fillId="26" borderId="30" xfId="0" applyFont="1" applyFill="1" applyBorder="1" applyAlignment="1">
      <alignment horizontal="center" vertical="center" wrapText="1"/>
    </xf>
    <xf numFmtId="0" fontId="65" fillId="26" borderId="31" xfId="0" applyFont="1" applyFill="1" applyBorder="1" applyAlignment="1">
      <alignment horizontal="center" vertical="center" wrapText="1"/>
    </xf>
    <xf numFmtId="0" fontId="66" fillId="24" borderId="0" xfId="0" applyFont="1" applyFill="1" applyBorder="1" applyAlignment="1" applyProtection="1"/>
    <xf numFmtId="0" fontId="66" fillId="24" borderId="0" xfId="0" applyFont="1" applyFill="1" applyBorder="1" applyProtection="1">
      <protection locked="0"/>
    </xf>
    <xf numFmtId="0" fontId="64" fillId="24" borderId="0" xfId="0" applyFont="1" applyFill="1"/>
    <xf numFmtId="0" fontId="65" fillId="26" borderId="14" xfId="0" applyFont="1" applyFill="1" applyBorder="1" applyAlignment="1">
      <alignment horizontal="right" vertical="center"/>
    </xf>
    <xf numFmtId="0" fontId="65" fillId="26" borderId="15" xfId="0" applyFont="1" applyFill="1" applyBorder="1" applyAlignment="1">
      <alignment horizontal="right" vertical="center"/>
    </xf>
    <xf numFmtId="0" fontId="67" fillId="24" borderId="0" xfId="0" applyFont="1" applyFill="1" applyBorder="1" applyProtection="1"/>
    <xf numFmtId="202" fontId="64" fillId="24" borderId="0" xfId="0" applyNumberFormat="1" applyFont="1" applyFill="1" applyProtection="1"/>
    <xf numFmtId="0" fontId="68" fillId="0" borderId="0" xfId="0" applyFont="1"/>
    <xf numFmtId="2" fontId="62" fillId="0" borderId="0" xfId="0" applyNumberFormat="1" applyFont="1" applyAlignment="1">
      <alignment horizontal="center"/>
    </xf>
    <xf numFmtId="4" fontId="62" fillId="0" borderId="0" xfId="232" applyNumberFormat="1" applyFont="1" applyFill="1" applyBorder="1" applyAlignment="1">
      <alignment horizontal="right" wrapText="1"/>
    </xf>
    <xf numFmtId="203" fontId="49" fillId="0" borderId="0" xfId="0" applyNumberFormat="1" applyFont="1" applyAlignment="1">
      <alignment horizontal="center"/>
    </xf>
    <xf numFmtId="0" fontId="50" fillId="28" borderId="19" xfId="0" applyFont="1" applyFill="1" applyBorder="1" applyAlignment="1" applyProtection="1">
      <alignment horizontal="left" vertical="center" wrapText="1"/>
      <protection locked="0"/>
    </xf>
    <xf numFmtId="0" fontId="50" fillId="28" borderId="20" xfId="0" applyFont="1" applyFill="1" applyBorder="1" applyAlignment="1" applyProtection="1">
      <alignment horizontal="left" vertical="center"/>
      <protection locked="0"/>
    </xf>
    <xf numFmtId="0" fontId="50" fillId="28" borderId="13" xfId="0" applyFont="1" applyFill="1" applyBorder="1" applyAlignment="1" applyProtection="1">
      <alignment horizontal="left" vertical="center"/>
      <protection locked="0"/>
    </xf>
    <xf numFmtId="0" fontId="50" fillId="28" borderId="19" xfId="0" applyFont="1" applyFill="1" applyBorder="1" applyAlignment="1" applyProtection="1">
      <alignment horizontal="left" vertical="center"/>
      <protection locked="0"/>
    </xf>
    <xf numFmtId="0" fontId="50" fillId="28" borderId="19" xfId="0" applyFont="1" applyFill="1" applyBorder="1" applyAlignment="1" applyProtection="1">
      <alignment horizontal="left"/>
      <protection locked="0"/>
    </xf>
    <xf numFmtId="0" fontId="50" fillId="28" borderId="20" xfId="0" applyFont="1" applyFill="1" applyBorder="1" applyAlignment="1" applyProtection="1">
      <alignment horizontal="left"/>
      <protection locked="0"/>
    </xf>
    <xf numFmtId="0" fontId="50" fillId="28" borderId="13" xfId="0" applyFont="1" applyFill="1" applyBorder="1" applyAlignment="1" applyProtection="1">
      <alignment horizontal="left"/>
      <protection locked="0"/>
    </xf>
    <xf numFmtId="0" fontId="50" fillId="28" borderId="19" xfId="0" applyFont="1" applyFill="1" applyBorder="1" applyAlignment="1" applyProtection="1">
      <alignment horizontal="left" vertical="top" wrapText="1"/>
      <protection locked="0"/>
    </xf>
    <xf numFmtId="0" fontId="50" fillId="28" borderId="20" xfId="0" applyFont="1" applyFill="1" applyBorder="1" applyAlignment="1" applyProtection="1">
      <alignment horizontal="left" vertical="top" wrapText="1"/>
      <protection locked="0"/>
    </xf>
    <xf numFmtId="0" fontId="50" fillId="28" borderId="13" xfId="0" applyFont="1" applyFill="1" applyBorder="1" applyAlignment="1" applyProtection="1">
      <alignment horizontal="left" vertical="top" wrapText="1"/>
      <protection locked="0"/>
    </xf>
    <xf numFmtId="0" fontId="28" fillId="26" borderId="19" xfId="42" applyFont="1" applyFill="1" applyBorder="1" applyAlignment="1">
      <alignment horizontal="center" vertical="center"/>
    </xf>
    <xf numFmtId="0" fontId="28" fillId="26" borderId="20" xfId="42" applyFont="1" applyFill="1" applyBorder="1" applyAlignment="1">
      <alignment horizontal="center" vertical="center"/>
    </xf>
    <xf numFmtId="0" fontId="28" fillId="26" borderId="13" xfId="42" applyFont="1" applyFill="1" applyBorder="1" applyAlignment="1">
      <alignment horizontal="center" vertical="center"/>
    </xf>
    <xf numFmtId="0" fontId="54" fillId="28" borderId="0" xfId="42" applyFont="1" applyFill="1" applyBorder="1" applyAlignment="1" applyProtection="1">
      <alignment horizontal="left" vertical="top" wrapText="1"/>
    </xf>
    <xf numFmtId="0" fontId="27" fillId="28" borderId="0" xfId="42" applyFont="1" applyFill="1" applyBorder="1" applyAlignment="1" applyProtection="1">
      <alignment horizontal="left" vertical="top" wrapText="1"/>
    </xf>
    <xf numFmtId="0" fontId="54" fillId="28" borderId="22" xfId="42" applyFont="1" applyFill="1" applyBorder="1" applyAlignment="1" applyProtection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202" fontId="1" fillId="24" borderId="0" xfId="0" applyNumberFormat="1" applyFont="1" applyFill="1" applyProtection="1"/>
    <xf numFmtId="0" fontId="22" fillId="0" borderId="24" xfId="0" applyFont="1" applyFill="1" applyBorder="1" applyAlignment="1">
      <alignment horizontal="left" vertical="center" wrapText="1"/>
    </xf>
    <xf numFmtId="4" fontId="21" fillId="0" borderId="24" xfId="0" applyNumberFormat="1" applyFont="1" applyFill="1" applyBorder="1" applyAlignment="1">
      <alignment horizontal="center" vertical="center" wrapText="1"/>
    </xf>
    <xf numFmtId="4" fontId="21" fillId="0" borderId="32" xfId="0" applyNumberFormat="1" applyFont="1" applyFill="1" applyBorder="1" applyAlignment="1">
      <alignment horizontal="center" vertical="center" wrapText="1"/>
    </xf>
  </cellXfs>
  <cellStyles count="234">
    <cellStyle name="0mitP" xfId="43" xr:uid="{00000000-0005-0000-0000-000000000000}"/>
    <cellStyle name="0ohneP" xfId="44" xr:uid="{00000000-0005-0000-0000-000001000000}"/>
    <cellStyle name="10mitP" xfId="45" xr:uid="{00000000-0005-0000-0000-000002000000}"/>
    <cellStyle name="12mitP" xfId="46" xr:uid="{00000000-0005-0000-0000-000003000000}"/>
    <cellStyle name="12ohneP" xfId="47" xr:uid="{00000000-0005-0000-0000-000004000000}"/>
    <cellStyle name="13mitP" xfId="48" xr:uid="{00000000-0005-0000-0000-000005000000}"/>
    <cellStyle name="1mitP" xfId="49" xr:uid="{00000000-0005-0000-0000-000006000000}"/>
    <cellStyle name="1ohneP" xfId="50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51" xr:uid="{00000000-0005-0000-0000-00000E000000}"/>
    <cellStyle name="20% - Accent2" xfId="52" xr:uid="{00000000-0005-0000-0000-00000F000000}"/>
    <cellStyle name="20% - Accent3" xfId="53" xr:uid="{00000000-0005-0000-0000-000010000000}"/>
    <cellStyle name="20% - Accent4" xfId="54" xr:uid="{00000000-0005-0000-0000-000011000000}"/>
    <cellStyle name="20% - Accent5" xfId="55" xr:uid="{00000000-0005-0000-0000-000012000000}"/>
    <cellStyle name="20% - Accent6" xfId="56" xr:uid="{00000000-0005-0000-0000-000013000000}"/>
    <cellStyle name="20% - Akzent1 2" xfId="57" xr:uid="{00000000-0005-0000-0000-000014000000}"/>
    <cellStyle name="20% - Akzent1 3" xfId="58" xr:uid="{00000000-0005-0000-0000-000015000000}"/>
    <cellStyle name="20% - Akzent2 2" xfId="59" xr:uid="{00000000-0005-0000-0000-000016000000}"/>
    <cellStyle name="20% - Akzent3 2" xfId="60" xr:uid="{00000000-0005-0000-0000-000017000000}"/>
    <cellStyle name="20% - Akzent4 2" xfId="61" xr:uid="{00000000-0005-0000-0000-000018000000}"/>
    <cellStyle name="20% - Akzent5 2" xfId="62" xr:uid="{00000000-0005-0000-0000-000019000000}"/>
    <cellStyle name="20% - Akzent6 2" xfId="63" xr:uid="{00000000-0005-0000-0000-00001A000000}"/>
    <cellStyle name="2mitP" xfId="64" xr:uid="{00000000-0005-0000-0000-00001B000000}"/>
    <cellStyle name="2ohneP" xfId="65" xr:uid="{00000000-0005-0000-0000-00001C000000}"/>
    <cellStyle name="2x indented GHG Textfiels" xfId="66" xr:uid="{00000000-0005-0000-0000-00001D000000}"/>
    <cellStyle name="2x indented GHG Textfiels 2" xfId="67" xr:uid="{00000000-0005-0000-0000-00001E000000}"/>
    <cellStyle name="2x indented GHG Textfiels 3" xfId="68" xr:uid="{00000000-0005-0000-0000-00001F000000}"/>
    <cellStyle name="3mitP" xfId="69" xr:uid="{00000000-0005-0000-0000-000020000000}"/>
    <cellStyle name="3ohneP" xfId="70" xr:uid="{00000000-0005-0000-0000-00002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71" xr:uid="{00000000-0005-0000-0000-000028000000}"/>
    <cellStyle name="40% - Accent2" xfId="72" xr:uid="{00000000-0005-0000-0000-000029000000}"/>
    <cellStyle name="40% - Accent3" xfId="73" xr:uid="{00000000-0005-0000-0000-00002A000000}"/>
    <cellStyle name="40% - Accent4" xfId="74" xr:uid="{00000000-0005-0000-0000-00002B000000}"/>
    <cellStyle name="40% - Accent5" xfId="75" xr:uid="{00000000-0005-0000-0000-00002C000000}"/>
    <cellStyle name="40% - Accent6" xfId="76" xr:uid="{00000000-0005-0000-0000-00002D000000}"/>
    <cellStyle name="40% - Akzent1 2" xfId="77" xr:uid="{00000000-0005-0000-0000-00002E000000}"/>
    <cellStyle name="40% - Akzent2 2" xfId="78" xr:uid="{00000000-0005-0000-0000-00002F000000}"/>
    <cellStyle name="40% - Akzent3 2" xfId="79" xr:uid="{00000000-0005-0000-0000-000030000000}"/>
    <cellStyle name="40% - Akzent4 2" xfId="80" xr:uid="{00000000-0005-0000-0000-000031000000}"/>
    <cellStyle name="40% - Akzent5 2" xfId="81" xr:uid="{00000000-0005-0000-0000-000032000000}"/>
    <cellStyle name="40% - Akzent6 2" xfId="82" xr:uid="{00000000-0005-0000-0000-000033000000}"/>
    <cellStyle name="4mitP" xfId="83" xr:uid="{00000000-0005-0000-0000-000034000000}"/>
    <cellStyle name="4ohneP" xfId="84" xr:uid="{00000000-0005-0000-0000-000035000000}"/>
    <cellStyle name="5x indented GHG Textfiels" xfId="85" xr:uid="{00000000-0005-0000-0000-000036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86" xr:uid="{00000000-0005-0000-0000-00003D000000}"/>
    <cellStyle name="60% - Accent2" xfId="87" xr:uid="{00000000-0005-0000-0000-00003E000000}"/>
    <cellStyle name="60% - Accent3" xfId="88" xr:uid="{00000000-0005-0000-0000-00003F000000}"/>
    <cellStyle name="60% - Accent4" xfId="89" xr:uid="{00000000-0005-0000-0000-000040000000}"/>
    <cellStyle name="60% - Accent5" xfId="90" xr:uid="{00000000-0005-0000-0000-000041000000}"/>
    <cellStyle name="60% - Accent6" xfId="91" xr:uid="{00000000-0005-0000-0000-000042000000}"/>
    <cellStyle name="60% - Akzent1 2" xfId="92" xr:uid="{00000000-0005-0000-0000-000043000000}"/>
    <cellStyle name="60% - Akzent2 2" xfId="93" xr:uid="{00000000-0005-0000-0000-000044000000}"/>
    <cellStyle name="60% - Akzent3 2" xfId="94" xr:uid="{00000000-0005-0000-0000-000045000000}"/>
    <cellStyle name="60% - Akzent4 2" xfId="95" xr:uid="{00000000-0005-0000-0000-000046000000}"/>
    <cellStyle name="60% - Akzent5 2" xfId="96" xr:uid="{00000000-0005-0000-0000-000047000000}"/>
    <cellStyle name="60% - Akzent6 2" xfId="97" xr:uid="{00000000-0005-0000-0000-000048000000}"/>
    <cellStyle name="6mitP" xfId="98" xr:uid="{00000000-0005-0000-0000-000049000000}"/>
    <cellStyle name="6ohneP" xfId="99" xr:uid="{00000000-0005-0000-0000-00004A000000}"/>
    <cellStyle name="7mitP" xfId="100" xr:uid="{00000000-0005-0000-0000-00004B000000}"/>
    <cellStyle name="9mitP" xfId="101" xr:uid="{00000000-0005-0000-0000-00004C000000}"/>
    <cellStyle name="9ohneP" xfId="102" xr:uid="{00000000-0005-0000-0000-00004D000000}"/>
    <cellStyle name="A4 Auto Format" xfId="103" xr:uid="{00000000-0005-0000-0000-00004E000000}"/>
    <cellStyle name="A4 Auto Format 2" xfId="104" xr:uid="{00000000-0005-0000-0000-00004F000000}"/>
    <cellStyle name="A4 Gg" xfId="105" xr:uid="{00000000-0005-0000-0000-000050000000}"/>
    <cellStyle name="A4 kg" xfId="106" xr:uid="{00000000-0005-0000-0000-000051000000}"/>
    <cellStyle name="A4 kt" xfId="107" xr:uid="{00000000-0005-0000-0000-000052000000}"/>
    <cellStyle name="A4 No Format" xfId="108" xr:uid="{00000000-0005-0000-0000-000053000000}"/>
    <cellStyle name="A4 No Format 2" xfId="109" xr:uid="{00000000-0005-0000-0000-000054000000}"/>
    <cellStyle name="A4 Normal" xfId="110" xr:uid="{00000000-0005-0000-0000-000055000000}"/>
    <cellStyle name="A4 Normal 2" xfId="111" xr:uid="{00000000-0005-0000-0000-000056000000}"/>
    <cellStyle name="A4 Stck" xfId="112" xr:uid="{00000000-0005-0000-0000-000057000000}"/>
    <cellStyle name="A4 Stk" xfId="113" xr:uid="{00000000-0005-0000-0000-000058000000}"/>
    <cellStyle name="A4 T.Stk" xfId="114" xr:uid="{00000000-0005-0000-0000-000059000000}"/>
    <cellStyle name="A4 TJ" xfId="115" xr:uid="{00000000-0005-0000-0000-00005A000000}"/>
    <cellStyle name="A4 TStk" xfId="116" xr:uid="{00000000-0005-0000-0000-00005B000000}"/>
    <cellStyle name="A4 Year" xfId="117" xr:uid="{00000000-0005-0000-0000-00005C000000}"/>
    <cellStyle name="Accent1" xfId="118" xr:uid="{00000000-0005-0000-0000-00005D000000}"/>
    <cellStyle name="Accent2" xfId="119" xr:uid="{00000000-0005-0000-0000-00005E000000}"/>
    <cellStyle name="Accent3" xfId="120" xr:uid="{00000000-0005-0000-0000-00005F000000}"/>
    <cellStyle name="Accent4" xfId="121" xr:uid="{00000000-0005-0000-0000-000060000000}"/>
    <cellStyle name="Accent5" xfId="122" xr:uid="{00000000-0005-0000-0000-000061000000}"/>
    <cellStyle name="Accent6" xfId="123" xr:uid="{00000000-0005-0000-0000-000062000000}"/>
    <cellStyle name="AggOrange_CRFReport-template" xfId="124" xr:uid="{00000000-0005-0000-0000-000063000000}"/>
    <cellStyle name="AggOrange9_CRFReport-template" xfId="125" xr:uid="{00000000-0005-0000-0000-000064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ad" xfId="126" xr:uid="{00000000-0005-0000-0000-00006C000000}"/>
    <cellStyle name="Berechnung" xfId="26" builtinId="22" customBuiltin="1"/>
    <cellStyle name="Bold GHG Numbers (0.00)" xfId="127" xr:uid="{00000000-0005-0000-0000-00006E000000}"/>
    <cellStyle name="Bold GHG Numbers (0.00) 2" xfId="128" xr:uid="{00000000-0005-0000-0000-00006F000000}"/>
    <cellStyle name="Calculation" xfId="129" xr:uid="{00000000-0005-0000-0000-000070000000}"/>
    <cellStyle name="Check Cell" xfId="130" xr:uid="{00000000-0005-0000-0000-000071000000}"/>
    <cellStyle name="Comma [0]" xfId="131" xr:uid="{00000000-0005-0000-0000-000072000000}"/>
    <cellStyle name="Comma [0] 2" xfId="132" xr:uid="{00000000-0005-0000-0000-000073000000}"/>
    <cellStyle name="Comma 2" xfId="133" xr:uid="{00000000-0005-0000-0000-000074000000}"/>
    <cellStyle name="Cover" xfId="134" xr:uid="{00000000-0005-0000-0000-000075000000}"/>
    <cellStyle name="Cover 2" xfId="135" xr:uid="{00000000-0005-0000-0000-000076000000}"/>
    <cellStyle name="Currency [0]" xfId="136" xr:uid="{00000000-0005-0000-0000-000077000000}"/>
    <cellStyle name="Currency [0] 2" xfId="137" xr:uid="{00000000-0005-0000-0000-000078000000}"/>
    <cellStyle name="CustomizationCells" xfId="138" xr:uid="{00000000-0005-0000-0000-000079000000}"/>
    <cellStyle name="CustomizationGreenCells" xfId="139" xr:uid="{00000000-0005-0000-0000-00007A000000}"/>
    <cellStyle name="Datum" xfId="140" xr:uid="{00000000-0005-0000-0000-00007B000000}"/>
    <cellStyle name="Datum 2" xfId="141" xr:uid="{00000000-0005-0000-0000-00007C000000}"/>
    <cellStyle name="Datum, Uhrzeit" xfId="142" xr:uid="{00000000-0005-0000-0000-00007D000000}"/>
    <cellStyle name="Datum, Uhrzeit 2" xfId="143" xr:uid="{00000000-0005-0000-0000-00007E000000}"/>
    <cellStyle name="Datum_Datenbank - Template-02 sg29gp15 vg1_Nele" xfId="144" xr:uid="{00000000-0005-0000-0000-00007F000000}"/>
    <cellStyle name="Dezimal 2" xfId="145" xr:uid="{00000000-0005-0000-0000-000080000000}"/>
    <cellStyle name="Dezimal 3" xfId="146" xr:uid="{00000000-0005-0000-0000-000081000000}"/>
    <cellStyle name="Dezimal 3 2" xfId="147" xr:uid="{00000000-0005-0000-0000-000082000000}"/>
    <cellStyle name="Dezimal 4" xfId="148" xr:uid="{00000000-0005-0000-0000-000083000000}"/>
    <cellStyle name="Dezimal 5" xfId="149" xr:uid="{00000000-0005-0000-0000-000084000000}"/>
    <cellStyle name="Dezimal 6" xfId="150" xr:uid="{00000000-0005-0000-0000-000085000000}"/>
    <cellStyle name="Dezimal 7" xfId="151" xr:uid="{00000000-0005-0000-0000-000086000000}"/>
    <cellStyle name="Eingabe" xfId="27" builtinId="20" customBuiltin="1"/>
    <cellStyle name="Ergebnis" xfId="28" builtinId="25" customBuiltin="1"/>
    <cellStyle name="Erklärender Text" xfId="29" builtinId="53" customBuiltin="1"/>
    <cellStyle name="Euro" xfId="152" xr:uid="{00000000-0005-0000-0000-00008A000000}"/>
    <cellStyle name="Euro 2" xfId="153" xr:uid="{00000000-0005-0000-0000-00008B000000}"/>
    <cellStyle name="Euro 3" xfId="154" xr:uid="{00000000-0005-0000-0000-00008C000000}"/>
    <cellStyle name="Explanatory Text" xfId="155" xr:uid="{00000000-0005-0000-0000-00008D000000}"/>
    <cellStyle name="Good" xfId="156" xr:uid="{00000000-0005-0000-0000-00008E000000}"/>
    <cellStyle name="Gut" xfId="30" builtinId="26" customBuiltin="1"/>
    <cellStyle name="Heading 1" xfId="157" xr:uid="{00000000-0005-0000-0000-000090000000}"/>
    <cellStyle name="Heading 2" xfId="158" xr:uid="{00000000-0005-0000-0000-000091000000}"/>
    <cellStyle name="Heading 3" xfId="159" xr:uid="{00000000-0005-0000-0000-000092000000}"/>
    <cellStyle name="Heading 4" xfId="160" xr:uid="{00000000-0005-0000-0000-000093000000}"/>
    <cellStyle name="Headline" xfId="161" xr:uid="{00000000-0005-0000-0000-000094000000}"/>
    <cellStyle name="Hyperlink 2" xfId="162" xr:uid="{00000000-0005-0000-0000-000095000000}"/>
    <cellStyle name="Hyperlink 3" xfId="163" xr:uid="{00000000-0005-0000-0000-000096000000}"/>
    <cellStyle name="Hyperlink_Abb_Entwicklung_Brutto_BrennstoffausnutzungsgradeFossilerKraftwerke_2010_09_20" xfId="164" xr:uid="{00000000-0005-0000-0000-000097000000}"/>
    <cellStyle name="Input" xfId="165" xr:uid="{00000000-0005-0000-0000-000098000000}"/>
    <cellStyle name="InputCells" xfId="166" xr:uid="{00000000-0005-0000-0000-000099000000}"/>
    <cellStyle name="interpoliert" xfId="167" xr:uid="{00000000-0005-0000-0000-00009A000000}"/>
    <cellStyle name="Komma 2" xfId="168" xr:uid="{00000000-0005-0000-0000-00009B000000}"/>
    <cellStyle name="Linked Cell" xfId="169" xr:uid="{00000000-0005-0000-0000-00009C000000}"/>
    <cellStyle name="Menu" xfId="170" xr:uid="{00000000-0005-0000-0000-00009D000000}"/>
    <cellStyle name="Menu 2" xfId="171" xr:uid="{00000000-0005-0000-0000-00009E000000}"/>
    <cellStyle name="mitP" xfId="172" xr:uid="{00000000-0005-0000-0000-00009F000000}"/>
    <cellStyle name="Neutral" xfId="31" builtinId="28" customBuiltin="1"/>
    <cellStyle name="Normal GHG Numbers (0.00)" xfId="173" xr:uid="{00000000-0005-0000-0000-0000A1000000}"/>
    <cellStyle name="Normal GHG Textfiels Bold" xfId="174" xr:uid="{00000000-0005-0000-0000-0000A2000000}"/>
    <cellStyle name="Normal GHG Textfiels Bold 2" xfId="175" xr:uid="{00000000-0005-0000-0000-0000A3000000}"/>
    <cellStyle name="Normal GHG whole table" xfId="176" xr:uid="{00000000-0005-0000-0000-0000A4000000}"/>
    <cellStyle name="Normal GHG-Shade" xfId="177" xr:uid="{00000000-0005-0000-0000-0000A5000000}"/>
    <cellStyle name="Normal GHG-Shade 2" xfId="178" xr:uid="{00000000-0005-0000-0000-0000A6000000}"/>
    <cellStyle name="Normal GHG-Shade 3" xfId="179" xr:uid="{00000000-0005-0000-0000-0000A7000000}"/>
    <cellStyle name="Normal_Compilation_Final" xfId="180" xr:uid="{00000000-0005-0000-0000-0000A8000000}"/>
    <cellStyle name="Note" xfId="181" xr:uid="{00000000-0005-0000-0000-0000A9000000}"/>
    <cellStyle name="Note 2" xfId="182" xr:uid="{00000000-0005-0000-0000-0000AA000000}"/>
    <cellStyle name="Notiz" xfId="32" builtinId="10" customBuiltin="1"/>
    <cellStyle name="Notiz 2" xfId="183" xr:uid="{00000000-0005-0000-0000-0000AC000000}"/>
    <cellStyle name="Notiz 2 2" xfId="184" xr:uid="{00000000-0005-0000-0000-0000AD000000}"/>
    <cellStyle name="Notiz 3" xfId="185" xr:uid="{00000000-0005-0000-0000-0000AE000000}"/>
    <cellStyle name="Null" xfId="186" xr:uid="{00000000-0005-0000-0000-0000AF000000}"/>
    <cellStyle name="ohneP" xfId="187" xr:uid="{00000000-0005-0000-0000-0000B0000000}"/>
    <cellStyle name="Output" xfId="188" xr:uid="{00000000-0005-0000-0000-0000B1000000}"/>
    <cellStyle name="Pattern" xfId="189" xr:uid="{00000000-0005-0000-0000-0000B2000000}"/>
    <cellStyle name="Prozent 2" xfId="190" xr:uid="{00000000-0005-0000-0000-0000B3000000}"/>
    <cellStyle name="Prozent 2 2" xfId="191" xr:uid="{00000000-0005-0000-0000-0000B4000000}"/>
    <cellStyle name="Prozent 3" xfId="192" xr:uid="{00000000-0005-0000-0000-0000B5000000}"/>
    <cellStyle name="Prozent 3 2" xfId="193" xr:uid="{00000000-0005-0000-0000-0000B6000000}"/>
    <cellStyle name="Prozent 4" xfId="194" xr:uid="{00000000-0005-0000-0000-0000B7000000}"/>
    <cellStyle name="Prozent 4 2" xfId="195" xr:uid="{00000000-0005-0000-0000-0000B8000000}"/>
    <cellStyle name="Prozent 5" xfId="196" xr:uid="{00000000-0005-0000-0000-0000B9000000}"/>
    <cellStyle name="Prozent 5 2" xfId="197" xr:uid="{00000000-0005-0000-0000-0000BA000000}"/>
    <cellStyle name="Prozent 6" xfId="198" xr:uid="{00000000-0005-0000-0000-0000BB000000}"/>
    <cellStyle name="Prozent 7" xfId="199" xr:uid="{00000000-0005-0000-0000-0000BC000000}"/>
    <cellStyle name="Schlecht" xfId="33" builtinId="27" customBuiltin="1"/>
    <cellStyle name="Standard" xfId="0" builtinId="0"/>
    <cellStyle name="Standard 10" xfId="200" xr:uid="{00000000-0005-0000-0000-0000BF000000}"/>
    <cellStyle name="Standard 11" xfId="201" xr:uid="{00000000-0005-0000-0000-0000C0000000}"/>
    <cellStyle name="Standard 12" xfId="202" xr:uid="{00000000-0005-0000-0000-0000C1000000}"/>
    <cellStyle name="Standard 13" xfId="203" xr:uid="{00000000-0005-0000-0000-0000C2000000}"/>
    <cellStyle name="Standard 14" xfId="204" xr:uid="{00000000-0005-0000-0000-0000C3000000}"/>
    <cellStyle name="Standard 2" xfId="42" xr:uid="{00000000-0005-0000-0000-0000C4000000}"/>
    <cellStyle name="Standard 2 2" xfId="205" xr:uid="{00000000-0005-0000-0000-0000C5000000}"/>
    <cellStyle name="Standard 2 3" xfId="206" xr:uid="{00000000-0005-0000-0000-0000C6000000}"/>
    <cellStyle name="Standard 3" xfId="207" xr:uid="{00000000-0005-0000-0000-0000C7000000}"/>
    <cellStyle name="Standard 3 2" xfId="208" xr:uid="{00000000-0005-0000-0000-0000C8000000}"/>
    <cellStyle name="Standard 3 2 2" xfId="209" xr:uid="{00000000-0005-0000-0000-0000C9000000}"/>
    <cellStyle name="Standard 3 3" xfId="210" xr:uid="{00000000-0005-0000-0000-0000CA000000}"/>
    <cellStyle name="Standard 3 4" xfId="211" xr:uid="{00000000-0005-0000-0000-0000CB000000}"/>
    <cellStyle name="Standard 4" xfId="212" xr:uid="{00000000-0005-0000-0000-0000CC000000}"/>
    <cellStyle name="Standard 4 2" xfId="213" xr:uid="{00000000-0005-0000-0000-0000CD000000}"/>
    <cellStyle name="Standard 4 2 2" xfId="214" xr:uid="{00000000-0005-0000-0000-0000CE000000}"/>
    <cellStyle name="Standard 4 3" xfId="215" xr:uid="{00000000-0005-0000-0000-0000CF000000}"/>
    <cellStyle name="Standard 5" xfId="216" xr:uid="{00000000-0005-0000-0000-0000D0000000}"/>
    <cellStyle name="Standard 5 2" xfId="217" xr:uid="{00000000-0005-0000-0000-0000D1000000}"/>
    <cellStyle name="Standard 6" xfId="218" xr:uid="{00000000-0005-0000-0000-0000D2000000}"/>
    <cellStyle name="Standard 6 2" xfId="219" xr:uid="{00000000-0005-0000-0000-0000D3000000}"/>
    <cellStyle name="Standard 7" xfId="220" xr:uid="{00000000-0005-0000-0000-0000D4000000}"/>
    <cellStyle name="Standard 8" xfId="221" xr:uid="{00000000-0005-0000-0000-0000D5000000}"/>
    <cellStyle name="Standard 8 2" xfId="222" xr:uid="{00000000-0005-0000-0000-0000D6000000}"/>
    <cellStyle name="Standard 9" xfId="223" xr:uid="{00000000-0005-0000-0000-0000D7000000}"/>
    <cellStyle name="Standard_Berechnungsgrundlage" xfId="232" xr:uid="{C9BE58A1-742F-4A58-BED0-5E19E7B49E8D}"/>
    <cellStyle name="Standard_Berechnungsgrundlage_1" xfId="233" xr:uid="{3C792313-373F-491C-8D94-2D2D2BE0FD34}"/>
    <cellStyle name="Standard1" xfId="224" xr:uid="{00000000-0005-0000-0000-0000D8000000}"/>
    <cellStyle name="Title" xfId="225" xr:uid="{00000000-0005-0000-0000-0000D9000000}"/>
    <cellStyle name="Total" xfId="226" xr:uid="{00000000-0005-0000-0000-0000DA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Uhrzeit" xfId="227" xr:uid="{00000000-0005-0000-0000-0000E0000000}"/>
    <cellStyle name="Uhrzeit 2" xfId="228" xr:uid="{00000000-0005-0000-0000-0000E1000000}"/>
    <cellStyle name="Verknüpfte Zelle" xfId="39" builtinId="24" customBuiltin="1"/>
    <cellStyle name="Warnender Text" xfId="40" builtinId="11" customBuiltin="1"/>
    <cellStyle name="Warning Text" xfId="229" xr:uid="{00000000-0005-0000-0000-0000E4000000}"/>
    <cellStyle name="Year" xfId="230" xr:uid="{00000000-0005-0000-0000-0000E5000000}"/>
    <cellStyle name="Zelle überprüfen" xfId="41" builtinId="23" customBuiltin="1"/>
    <cellStyle name="Обычный_2++" xfId="231" xr:uid="{00000000-0005-0000-0000-0000E7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02658431684591E-2"/>
          <c:y val="0.1017886327680661"/>
          <c:w val="0.90729866583582841"/>
          <c:h val="0.65901490763160664"/>
        </c:manualLayout>
      </c:layout>
      <c:lineChart>
        <c:grouping val="standard"/>
        <c:varyColors val="0"/>
        <c:ser>
          <c:idx val="4"/>
          <c:order val="0"/>
          <c:tx>
            <c:strRef>
              <c:f>Daten!$C$10</c:f>
              <c:strCache>
                <c:ptCount val="1"/>
                <c:pt idx="0">
                  <c:v>Güterzug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0F-43BB-B733-757F28C44A4F}"/>
                </c:ext>
              </c:extLst>
            </c:dLbl>
            <c:dLbl>
              <c:idx val="27"/>
              <c:layout>
                <c:manualLayout>
                  <c:x val="2.7336734759770373E-2"/>
                  <c:y val="-3.24790574014912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D8-46BC-B2AE-A36819663F4F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Daten!$C$11:$C$39</c:f>
              <c:numCache>
                <c:formatCode>#,##0.00</c:formatCode>
                <c:ptCount val="29"/>
                <c:pt idx="0">
                  <c:v>0.60122803774858602</c:v>
                </c:pt>
                <c:pt idx="1">
                  <c:v>0.59699765162984209</c:v>
                </c:pt>
                <c:pt idx="2">
                  <c:v>0.66080741291701683</c:v>
                </c:pt>
                <c:pt idx="3">
                  <c:v>0.59095378246132912</c:v>
                </c:pt>
                <c:pt idx="4">
                  <c:v>0.57833892361229622</c:v>
                </c:pt>
                <c:pt idx="5">
                  <c:v>0.52182193873116878</c:v>
                </c:pt>
                <c:pt idx="6">
                  <c:v>0.52827280042025071</c:v>
                </c:pt>
                <c:pt idx="7">
                  <c:v>0.48670517288734055</c:v>
                </c:pt>
                <c:pt idx="8">
                  <c:v>0.47176289542935446</c:v>
                </c:pt>
                <c:pt idx="9">
                  <c:v>0.45416725110701628</c:v>
                </c:pt>
                <c:pt idx="10">
                  <c:v>0.46758917559235957</c:v>
                </c:pt>
                <c:pt idx="11">
                  <c:v>0.44699024826172368</c:v>
                </c:pt>
                <c:pt idx="12">
                  <c:v>0.42301867178035596</c:v>
                </c:pt>
                <c:pt idx="13">
                  <c:v>0.40605432409772874</c:v>
                </c:pt>
                <c:pt idx="14">
                  <c:v>0.39689877035420457</c:v>
                </c:pt>
                <c:pt idx="15">
                  <c:v>0.39710189511466848</c:v>
                </c:pt>
                <c:pt idx="16">
                  <c:v>0.38386895797520598</c:v>
                </c:pt>
                <c:pt idx="17">
                  <c:v>0.37209793056325646</c:v>
                </c:pt>
                <c:pt idx="18" formatCode="#,##0.0">
                  <c:v>0.3467328440703899</c:v>
                </c:pt>
                <c:pt idx="19">
                  <c:v>0.3234344369363355</c:v>
                </c:pt>
                <c:pt idx="20">
                  <c:v>0.31047125594239178</c:v>
                </c:pt>
                <c:pt idx="21">
                  <c:v>0.30319379833730969</c:v>
                </c:pt>
                <c:pt idx="22">
                  <c:v>0.28230997211889863</c:v>
                </c:pt>
                <c:pt idx="23">
                  <c:v>0.27286000435773849</c:v>
                </c:pt>
                <c:pt idx="24">
                  <c:v>0.26329306442168893</c:v>
                </c:pt>
                <c:pt idx="25">
                  <c:v>0.24180579446996187</c:v>
                </c:pt>
                <c:pt idx="26">
                  <c:v>0.24984202835951835</c:v>
                </c:pt>
                <c:pt idx="27">
                  <c:v>0.247711509438101</c:v>
                </c:pt>
                <c:pt idx="28">
                  <c:v>0.24706180675471823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5-4B09-A6F6-CD16009344FE}"/>
            </c:ext>
          </c:extLst>
        </c:ser>
        <c:ser>
          <c:idx val="3"/>
          <c:order val="1"/>
          <c:tx>
            <c:strRef>
              <c:f>Daten!$D$10</c:f>
              <c:strCache>
                <c:ptCount val="1"/>
                <c:pt idx="0">
                  <c:v>Binnenschiff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diamond"/>
            <c:size val="8"/>
            <c:spPr>
              <a:solidFill>
                <a:srgbClr val="125D86"/>
              </a:solidFill>
              <a:ln>
                <a:solidFill>
                  <a:srgbClr val="125D86"/>
                </a:solidFill>
              </a:ln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0F-43BB-B733-757F28C44A4F}"/>
                </c:ext>
              </c:extLst>
            </c:dLbl>
            <c:dLbl>
              <c:idx val="27"/>
              <c:layout>
                <c:manualLayout>
                  <c:x val="3.092573555638064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0,45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D8-46BC-B2AE-A36819663F4F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Daten!$D$11:$D$39</c:f>
              <c:numCache>
                <c:formatCode>#,##0.00</c:formatCode>
                <c:ptCount val="29"/>
                <c:pt idx="0">
                  <c:v>0.47171871432366502</c:v>
                </c:pt>
                <c:pt idx="1">
                  <c:v>0.46798689604716853</c:v>
                </c:pt>
                <c:pt idx="2">
                  <c:v>0.46299196212548616</c:v>
                </c:pt>
                <c:pt idx="3">
                  <c:v>0.45888637380321773</c:v>
                </c:pt>
                <c:pt idx="4">
                  <c:v>0.45732968338824759</c:v>
                </c:pt>
                <c:pt idx="5">
                  <c:v>0.45422953314738002</c:v>
                </c:pt>
                <c:pt idx="6">
                  <c:v>0.44801618186400965</c:v>
                </c:pt>
                <c:pt idx="7">
                  <c:v>0.44177600064196126</c:v>
                </c:pt>
                <c:pt idx="8">
                  <c:v>0.43550979552408564</c:v>
                </c:pt>
                <c:pt idx="9">
                  <c:v>0.42921718958703547</c:v>
                </c:pt>
                <c:pt idx="10">
                  <c:v>0.42289819481311725</c:v>
                </c:pt>
                <c:pt idx="11">
                  <c:v>0.41655979858032616</c:v>
                </c:pt>
                <c:pt idx="12">
                  <c:v>0.41019484386710875</c:v>
                </c:pt>
                <c:pt idx="13">
                  <c:v>0.40380332449841067</c:v>
                </c:pt>
                <c:pt idx="14">
                  <c:v>0.39738528655911726</c:v>
                </c:pt>
                <c:pt idx="15">
                  <c:v>0.41388782638589322</c:v>
                </c:pt>
                <c:pt idx="16">
                  <c:v>0.44585818576360819</c:v>
                </c:pt>
                <c:pt idx="17">
                  <c:v>0.4040794520026833</c:v>
                </c:pt>
                <c:pt idx="18">
                  <c:v>0.39685638529192968</c:v>
                </c:pt>
                <c:pt idx="19">
                  <c:v>0.40299015804068133</c:v>
                </c:pt>
                <c:pt idx="20">
                  <c:v>0.42123967957788222</c:v>
                </c:pt>
                <c:pt idx="21">
                  <c:v>0.40457388273874628</c:v>
                </c:pt>
                <c:pt idx="22">
                  <c:v>0.41267592811924436</c:v>
                </c:pt>
                <c:pt idx="23">
                  <c:v>0.43093731404572827</c:v>
                </c:pt>
                <c:pt idx="24">
                  <c:v>0.42597566874574783</c:v>
                </c:pt>
                <c:pt idx="25">
                  <c:v>0.44634696551482972</c:v>
                </c:pt>
                <c:pt idx="26">
                  <c:v>0.44705327232702458</c:v>
                </c:pt>
                <c:pt idx="27">
                  <c:v>0.47335654686298284</c:v>
                </c:pt>
                <c:pt idx="28">
                  <c:v>0.44577446273504773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5-4B09-A6F6-CD16009344FE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Lkw**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square"/>
            <c:size val="7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0F-43BB-B733-757F28C44A4F}"/>
                </c:ext>
              </c:extLst>
            </c:dLbl>
            <c:dLbl>
              <c:idx val="27"/>
              <c:layout>
                <c:manualLayout>
                  <c:x val="3.0925735556380642E-2"/>
                  <c:y val="-9.74371722044738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D8-46BC-B2AE-A36819663F4F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Daten!$B$11:$B$39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Daten!$E$11:$E$39</c:f>
              <c:numCache>
                <c:formatCode>#,##0.00</c:formatCode>
                <c:ptCount val="29"/>
                <c:pt idx="0">
                  <c:v>2.1326597376736811</c:v>
                </c:pt>
                <c:pt idx="1">
                  <c:v>2.1868368752058114</c:v>
                </c:pt>
                <c:pt idx="2">
                  <c:v>2.1223839153889994</c:v>
                </c:pt>
                <c:pt idx="3">
                  <c:v>2.0771757905939796</c:v>
                </c:pt>
                <c:pt idx="4">
                  <c:v>2.0155833668906764</c:v>
                </c:pt>
                <c:pt idx="5">
                  <c:v>2.0171151980237174</c:v>
                </c:pt>
                <c:pt idx="6">
                  <c:v>1.9799399616808435</c:v>
                </c:pt>
                <c:pt idx="7">
                  <c:v>1.9722275992176996</c:v>
                </c:pt>
                <c:pt idx="8">
                  <c:v>1.8630946358709197</c:v>
                </c:pt>
                <c:pt idx="9">
                  <c:v>1.8044583166278862</c:v>
                </c:pt>
                <c:pt idx="10">
                  <c:v>1.7709386767627451</c:v>
                </c:pt>
                <c:pt idx="11">
                  <c:v>1.7657660916139533</c:v>
                </c:pt>
                <c:pt idx="12">
                  <c:v>1.7589127517446237</c:v>
                </c:pt>
                <c:pt idx="13">
                  <c:v>1.6927033353830963</c:v>
                </c:pt>
                <c:pt idx="14">
                  <c:v>1.6755673948337668</c:v>
                </c:pt>
                <c:pt idx="15">
                  <c:v>1.7163029210855401</c:v>
                </c:pt>
                <c:pt idx="16">
                  <c:v>1.728185798356344</c:v>
                </c:pt>
                <c:pt idx="17">
                  <c:v>1.727310926841233</c:v>
                </c:pt>
                <c:pt idx="18">
                  <c:v>1.6904717660109447</c:v>
                </c:pt>
                <c:pt idx="19">
                  <c:v>1.6853267362227311</c:v>
                </c:pt>
                <c:pt idx="20">
                  <c:v>1.6544335493901616</c:v>
                </c:pt>
                <c:pt idx="21">
                  <c:v>1.6453643636131936</c:v>
                </c:pt>
                <c:pt idx="22">
                  <c:v>1.6447645397857384</c:v>
                </c:pt>
                <c:pt idx="23">
                  <c:v>1.6381090585147411</c:v>
                </c:pt>
                <c:pt idx="24">
                  <c:v>1.7399955134960885</c:v>
                </c:pt>
                <c:pt idx="25">
                  <c:v>1.7324991615236289</c:v>
                </c:pt>
                <c:pt idx="26">
                  <c:v>1.7069776773287053</c:v>
                </c:pt>
                <c:pt idx="27">
                  <c:v>1.6724418866462756</c:v>
                </c:pt>
                <c:pt idx="28">
                  <c:v>1.6723474698624032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85-4B09-A6F6-CD1600934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322096"/>
        <c:axId val="561321312"/>
      </c:lineChart>
      <c:catAx>
        <c:axId val="561322096"/>
        <c:scaling>
          <c:orientation val="minMax"/>
        </c:scaling>
        <c:delete val="0"/>
        <c:axPos val="b"/>
        <c:majorGridlines>
          <c:spPr>
            <a:ln w="6350"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561321312"/>
        <c:crosses val="autoZero"/>
        <c:auto val="1"/>
        <c:lblAlgn val="ctr"/>
        <c:lblOffset val="100"/>
        <c:noMultiLvlLbl val="0"/>
      </c:catAx>
      <c:valAx>
        <c:axId val="561321312"/>
        <c:scaling>
          <c:orientation val="minMax"/>
          <c:max val="2.5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Megajoule pro Tonnenkilometer </c:v>
                </c:pt>
              </c:strCache>
            </c:strRef>
          </c:tx>
          <c:layout>
            <c:manualLayout>
              <c:xMode val="edge"/>
              <c:yMode val="edge"/>
              <c:x val="5.3837941235347762E-2"/>
              <c:y val="4.1851950738220844E-2"/>
            </c:manualLayout>
          </c:layout>
          <c:overlay val="0"/>
          <c:txPr>
            <a:bodyPr rot="0" vert="horz"/>
            <a:lstStyle/>
            <a:p>
              <a:pPr algn="ctr"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in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61322096"/>
        <c:crosses val="autoZero"/>
        <c:crossBetween val="between"/>
        <c:majorUnit val="1"/>
        <c:minorUnit val="0.2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5182363285832465"/>
          <c:y val="0.84707913535122914"/>
          <c:w val="0.71113773768952582"/>
          <c:h val="5.873159818444626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961" footer="0.314960629921269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323187</xdr:colOff>
      <xdr:row>0</xdr:row>
      <xdr:rowOff>0</xdr:rowOff>
    </xdr:from>
    <xdr:ext cx="1048364" cy="330004"/>
    <xdr:sp macro="" textlink="" fLocksText="0">
      <xdr:nvSpPr>
        <xdr:cNvPr id="7" name="Textfeld 6">
          <a:extLst>
            <a:ext uri="{FF2B5EF4-FFF2-40B4-BE49-F238E27FC236}">
              <a16:creationId xmlns:a16="http://schemas.microsoft.com/office/drawing/2014/main" id="{F00565D4-505B-47D0-876A-DD91897EBC8C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21</xdr:col>
      <xdr:colOff>323187</xdr:colOff>
      <xdr:row>0</xdr:row>
      <xdr:rowOff>0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7ED79450-3420-49D3-9D82-084F7A15DDD9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'[2]12-11_3-Abb-Daten'!B2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19</xdr:row>
      <xdr:rowOff>1019694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19</xdr:row>
      <xdr:rowOff>1019706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1980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91980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19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114705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19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17215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20960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</xdr:colOff>
      <xdr:row>1</xdr:row>
      <xdr:rowOff>174182</xdr:rowOff>
    </xdr:from>
    <xdr:to>
      <xdr:col>13</xdr:col>
      <xdr:colOff>1309688</xdr:colOff>
      <xdr:row>19</xdr:row>
      <xdr:rowOff>234706</xdr:rowOff>
    </xdr:to>
    <xdr:graphicFrame macro="">
      <xdr:nvGraphicFramePr>
        <xdr:cNvPr id="15" name="Diagramm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154159</xdr:colOff>
      <xdr:row>0</xdr:row>
      <xdr:rowOff>249721</xdr:rowOff>
    </xdr:from>
    <xdr:to>
      <xdr:col>13</xdr:col>
      <xdr:colOff>1660237</xdr:colOff>
      <xdr:row>2</xdr:row>
      <xdr:rowOff>174801</xdr:rowOff>
    </xdr:to>
    <xdr:sp macro="" textlink="Daten!B1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54159" y="249721"/>
          <a:ext cx="7631386" cy="4379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27D1E4A-7495-485E-9B40-A43C7D39BCE1}" type="TxLink">
            <a:rPr lang="en-US" sz="12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Entwicklung des spezifischen Energieverbrauchs im Güterverkehr*</a:t>
          </a:fld>
          <a:endParaRPr lang="de-DE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25204</xdr:colOff>
      <xdr:row>1</xdr:row>
      <xdr:rowOff>3612</xdr:rowOff>
    </xdr:from>
    <xdr:to>
      <xdr:col>13</xdr:col>
      <xdr:colOff>1319704</xdr:colOff>
      <xdr:row>1</xdr:row>
      <xdr:rowOff>3612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247454" y="257612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31064</xdr:colOff>
      <xdr:row>18</xdr:row>
      <xdr:rowOff>262540</xdr:rowOff>
    </xdr:from>
    <xdr:to>
      <xdr:col>13</xdr:col>
      <xdr:colOff>1325564</xdr:colOff>
      <xdr:row>18</xdr:row>
      <xdr:rowOff>262540</xdr:rowOff>
    </xdr:to>
    <xdr:cxnSp macro="">
      <xdr:nvCxnSpPr>
        <xdr:cNvPr id="4" name="Gerade Verbindu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53314" y="4080478"/>
          <a:ext cx="720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166689</xdr:colOff>
      <xdr:row>18</xdr:row>
      <xdr:rowOff>238124</xdr:rowOff>
    </xdr:from>
    <xdr:ext cx="4943231" cy="190500"/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66689" y="4056062"/>
          <a:ext cx="4943231" cy="19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5BF24173-E7B7-4029-B2F7-B8D63E48DB95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*inkl. der Emissionen aus Bereitstellung und Umwandlung der Energieträger in Strom, Benzin, Diesel, Flüssig- und Erdgas
</a:t>
          </a:fld>
          <a:endParaRPr lang="de-DE" sz="200">
            <a:solidFill>
              <a:srgbClr val="FF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  <xdr:twoCellAnchor>
    <xdr:from>
      <xdr:col>12</xdr:col>
      <xdr:colOff>444487</xdr:colOff>
      <xdr:row>18</xdr:row>
      <xdr:rowOff>270485</xdr:rowOff>
    </xdr:from>
    <xdr:to>
      <xdr:col>13</xdr:col>
      <xdr:colOff>1315171</xdr:colOff>
      <xdr:row>19</xdr:row>
      <xdr:rowOff>299793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62DD456E-5441-4B66-AFBF-196A4BAE4838}"/>
            </a:ext>
          </a:extLst>
        </xdr:cNvPr>
        <xdr:cNvSpPr txBox="1">
          <a:spLocks noChangeArrowheads="1"/>
        </xdr:cNvSpPr>
      </xdr:nvSpPr>
      <xdr:spPr bwMode="auto">
        <a:xfrm>
          <a:off x="5635612" y="4088423"/>
          <a:ext cx="1807309" cy="3150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Quelle: Umweltbundesamt, Daten und Rechenmodell TREMOD, Version 6.51</a:t>
          </a:r>
        </a:p>
      </xdr:txBody>
    </xdr:sp>
    <xdr:clientData/>
  </xdr:twoCellAnchor>
  <xdr:oneCellAnchor>
    <xdr:from>
      <xdr:col>0</xdr:col>
      <xdr:colOff>166689</xdr:colOff>
      <xdr:row>19</xdr:row>
      <xdr:rowOff>71436</xdr:rowOff>
    </xdr:from>
    <xdr:ext cx="4943231" cy="333375"/>
    <xdr:sp macro="" textlink="Daten!B5">
      <xdr:nvSpPr>
        <xdr:cNvPr id="20" name="Textfeld 19">
          <a:extLst>
            <a:ext uri="{FF2B5EF4-FFF2-40B4-BE49-F238E27FC236}">
              <a16:creationId xmlns:a16="http://schemas.microsoft.com/office/drawing/2014/main" id="{FAF317E0-E5BC-4412-A728-308D6CFA78A0}"/>
            </a:ext>
          </a:extLst>
        </xdr:cNvPr>
        <xdr:cNvSpPr txBox="1"/>
      </xdr:nvSpPr>
      <xdr:spPr>
        <a:xfrm>
          <a:off x="166689" y="4175124"/>
          <a:ext cx="4943231" cy="333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fld id="{05E3B58A-3589-417E-99CD-064331C0EEF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**schwere Nutzfahrzeuge (Lkw ab 3,5t, Sattelzüge, Lastzüge), ab 2019 Methodenwechsel in der Vorkettenmodellierung, Werte ab 2019 daher nur eingeschränkt mit den Vorjahren vergleichbar.
</a:t>
          </a:fld>
          <a:endParaRPr lang="de-DE" sz="100">
            <a:solidFill>
              <a:srgbClr val="FF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igene%20Dateien\TS-Preise-Marg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IEA/A_Frageboegen%202006/letzte%20Meldung/GERMANY_REN%202006%20Stand%2029_01_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e%20und%20Einstellungen\Gustav%20Resch\Eigene%20Dateien\green-x\database%20Green-X\data%20RES-E\elgreen\wav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banet/Users/wilkes/AppData/Local/Microsoft/Windows/Temporary%20Internet%20Files/Content.Outlook/WAJMS6EE/Boxplots_Ralph_5%20s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hlen Super"/>
    </sheetNames>
    <sheetDataSet>
      <sheetData sheetId="0" refreshError="1">
        <row r="2">
          <cell r="F2">
            <v>1.1599999999999999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_PEGew "/>
      <sheetName val="3_PEV"/>
      <sheetName val="4_EEV_ET"/>
      <sheetName val="4.1_Industrie"/>
      <sheetName val="4.2.1_HH"/>
      <sheetName val="4.2.2_GHD (einschl. Militär)"/>
      <sheetName val="4.3_Verkehr"/>
      <sheetName val="5_ Brennstoff_Strom"/>
      <sheetName val="Strerz"/>
      <sheetName val="EB 2011"/>
      <sheetName val="EB 2012 vorl."/>
      <sheetName val="Trendtabellen"/>
      <sheetName val="KIS_08.B-Daten"/>
      <sheetName val="KIS_08.B"/>
      <sheetName val="8-1_2_Abb-Daten"/>
      <sheetName val="8-1_2_Abb"/>
      <sheetName val="8-1_3_Abb-Daten"/>
      <sheetName val="8-1_3_Abb"/>
      <sheetName val="Arbeitstabelle_8-2"/>
      <sheetName val="8-2_2_Tab"/>
      <sheetName val="8-2_3_Tab"/>
      <sheetName val="8-3_2_Abb-Daten"/>
      <sheetName val="Arbeitstabelle_8-3"/>
      <sheetName val="8-3_2_Abb"/>
      <sheetName val="8-4_2_Tab"/>
      <sheetName val="8-5_2_Abb-Daten"/>
      <sheetName val="8-5_2_Abb"/>
      <sheetName val="8-5_3_Abb-Daten"/>
      <sheetName val="8-5_3_Abb"/>
      <sheetName val="KIS_12.C-Daten"/>
      <sheetName val="KIS_12.C_Abb"/>
      <sheetName val="12-2_2_Abb-Daten"/>
      <sheetName val="12-2_2_Abb"/>
      <sheetName val="12-3_2_Abb-Daten"/>
      <sheetName val="12-3_2_Abb"/>
      <sheetName val="12-3_3_Abb-Daten"/>
      <sheetName val="12-3_3_Abb"/>
      <sheetName val="Arbeitstabelle_12_3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Arbeitstabelle_12-7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Arbeitstabelle 12-10"/>
      <sheetName val="12-10_1_Tab"/>
      <sheetName val="12-10_2_Tab"/>
      <sheetName val="12-10_2_Abb"/>
      <sheetName val="12-10_3_Tab"/>
      <sheetName val="12-10_3_Abb"/>
      <sheetName val="12-10_4_Tab"/>
      <sheetName val="12-10_4_Abb"/>
      <sheetName val="12-10_5_Tab"/>
      <sheetName val="12-10_6_Tab"/>
      <sheetName val="12-10_7_Tab"/>
      <sheetName val="12-10_7_Abb"/>
      <sheetName val="12-10_8_Tab"/>
      <sheetName val="12-10_8_Abb"/>
      <sheetName val="12-10_9 Tab."/>
      <sheetName val="Arbeitstabelle_12-11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Arbeitstabelle 17-6"/>
      <sheetName val="17-6_2_Abb+KIS-17.B-Daten"/>
      <sheetName val="17-6_2_Abb+KIS-17.B"/>
      <sheetName val="17-6_3_Abb-Daten"/>
      <sheetName val="17-6_3-Abb"/>
      <sheetName val="17-6_4_Ta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48">
          <cell r="A48" t="str">
            <v>Steinkohle</v>
          </cell>
          <cell r="B48">
            <v>10.555555555555555</v>
          </cell>
          <cell r="C48">
            <v>13.055555555555555</v>
          </cell>
          <cell r="D48">
            <v>10.833333333333334</v>
          </cell>
          <cell r="E48">
            <v>10.555555555555555</v>
          </cell>
          <cell r="F48">
            <v>10.277777777777777</v>
          </cell>
          <cell r="G48">
            <v>10.544166666666667</v>
          </cell>
          <cell r="H48">
            <v>9.9869444444444451</v>
          </cell>
          <cell r="I48">
            <v>8.8580555555555556</v>
          </cell>
          <cell r="J48">
            <v>6.565555555555556</v>
          </cell>
          <cell r="K48">
            <v>7.08</v>
          </cell>
          <cell r="L48">
            <v>7.847777777777778</v>
          </cell>
          <cell r="M48">
            <v>8.1419444444444444</v>
          </cell>
          <cell r="N48">
            <v>8.0261111111111099</v>
          </cell>
          <cell r="O48">
            <v>4.8727777777777774</v>
          </cell>
          <cell r="P48">
            <v>3.9839216666666668</v>
          </cell>
          <cell r="Q48">
            <v>4.2798474999999998</v>
          </cell>
          <cell r="R48">
            <v>5.4663177777777783</v>
          </cell>
          <cell r="S48">
            <v>7.212814166666667</v>
          </cell>
          <cell r="T48">
            <v>6.9674699999999987</v>
          </cell>
          <cell r="U48">
            <v>4.8025108333333328</v>
          </cell>
          <cell r="V48">
            <v>8.6111111111111107</v>
          </cell>
          <cell r="W48">
            <v>10.764444444444443</v>
          </cell>
          <cell r="X48">
            <v>9.2305555555555561</v>
          </cell>
        </row>
        <row r="49">
          <cell r="A49" t="str">
            <v>Braunkohlenbriketts</v>
          </cell>
          <cell r="B49">
            <v>90.277777777777771</v>
          </cell>
          <cell r="C49">
            <v>57.777777777777779</v>
          </cell>
          <cell r="D49">
            <v>38.055555555555557</v>
          </cell>
          <cell r="E49">
            <v>34.166666666666664</v>
          </cell>
          <cell r="F49">
            <v>28.611111111111111</v>
          </cell>
          <cell r="G49">
            <v>18.234444444444446</v>
          </cell>
          <cell r="H49">
            <v>19.307777777777776</v>
          </cell>
          <cell r="I49">
            <v>10.135</v>
          </cell>
          <cell r="J49">
            <v>8.0502777777777776</v>
          </cell>
          <cell r="K49">
            <v>7.3208333333333329</v>
          </cell>
          <cell r="L49">
            <v>5.5794444444444435</v>
          </cell>
          <cell r="M49">
            <v>6.2055555555555557</v>
          </cell>
          <cell r="N49">
            <v>4.5672222222222221</v>
          </cell>
          <cell r="O49">
            <v>5.3547222222222226</v>
          </cell>
          <cell r="P49">
            <v>4.6255877777777785</v>
          </cell>
          <cell r="Q49">
            <v>4.7136861111111115</v>
          </cell>
          <cell r="R49">
            <v>5.5034850000000004</v>
          </cell>
          <cell r="S49">
            <v>3.7365747222222216</v>
          </cell>
          <cell r="T49">
            <v>5.4509416666666679</v>
          </cell>
          <cell r="U49">
            <v>5.7401000000000009</v>
          </cell>
          <cell r="V49">
            <v>6.3216666666666663</v>
          </cell>
          <cell r="W49">
            <v>5.3566666666666665</v>
          </cell>
          <cell r="X49">
            <v>5.2919444444444439</v>
          </cell>
        </row>
        <row r="50">
          <cell r="A50" t="str">
            <v>Erneuerbare Wärme</v>
          </cell>
          <cell r="B50">
            <v>10.739722222222222</v>
          </cell>
          <cell r="C50">
            <v>10.826388888888889</v>
          </cell>
          <cell r="D50">
            <v>10.541666666666668</v>
          </cell>
          <cell r="E50">
            <v>10.867222222222223</v>
          </cell>
          <cell r="F50">
            <v>15.033333333333331</v>
          </cell>
          <cell r="G50">
            <v>25.447777777777777</v>
          </cell>
          <cell r="H50">
            <v>25.447777777777777</v>
          </cell>
          <cell r="I50">
            <v>42.406388888888891</v>
          </cell>
          <cell r="J50">
            <v>44.369166666666672</v>
          </cell>
          <cell r="K50">
            <v>45.590277777777779</v>
          </cell>
          <cell r="L50">
            <v>45.834444444444443</v>
          </cell>
          <cell r="M50">
            <v>52.306666666666665</v>
          </cell>
          <cell r="N50">
            <v>50.963333333333331</v>
          </cell>
          <cell r="O50">
            <v>52.876388888888883</v>
          </cell>
          <cell r="P50">
            <v>51.61472222222222</v>
          </cell>
          <cell r="Q50">
            <v>51.248333333333335</v>
          </cell>
          <cell r="R50">
            <v>53.487222222222222</v>
          </cell>
          <cell r="S50">
            <v>51.248333333333335</v>
          </cell>
          <cell r="T50">
            <v>56.757222222222218</v>
          </cell>
          <cell r="U50">
            <v>62.011388888888888</v>
          </cell>
          <cell r="V50">
            <v>79.435000000000002</v>
          </cell>
          <cell r="W50">
            <v>67.511388888888888</v>
          </cell>
          <cell r="X50">
            <v>73.900000000000006</v>
          </cell>
        </row>
        <row r="51">
          <cell r="A51" t="str">
            <v>Nicht erneuerbare Wärme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</row>
        <row r="52">
          <cell r="A52" t="str">
            <v>Sonst. Erneuerb. Energien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1.2599999999999998</v>
          </cell>
          <cell r="H52">
            <v>1.3477777777777777</v>
          </cell>
          <cell r="I52">
            <v>1.4080555555555556</v>
          </cell>
          <cell r="J52">
            <v>1.5369444444444444</v>
          </cell>
          <cell r="K52">
            <v>1.5444444444444443</v>
          </cell>
          <cell r="L52">
            <v>1.7258333333333333</v>
          </cell>
          <cell r="M52">
            <v>2.1161111111111111</v>
          </cell>
          <cell r="N52">
            <v>2.3347222222222221</v>
          </cell>
          <cell r="O52">
            <v>2.6234805555555551</v>
          </cell>
          <cell r="P52">
            <v>2.7602777777777776</v>
          </cell>
          <cell r="Q52">
            <v>3.1074555555555556</v>
          </cell>
          <cell r="R52">
            <v>3.5397222222222222</v>
          </cell>
          <cell r="S52">
            <v>3.9152777777777779</v>
          </cell>
          <cell r="T52">
            <v>6.9422222222222221</v>
          </cell>
          <cell r="U52">
            <v>7.5822027777777778</v>
          </cell>
          <cell r="V52">
            <v>8.5219444444444434</v>
          </cell>
          <cell r="W52">
            <v>9.4455555555555542</v>
          </cell>
          <cell r="X52">
            <v>10.455</v>
          </cell>
        </row>
        <row r="53">
          <cell r="A53" t="str">
            <v>Übrige feste Brennstoffe</v>
          </cell>
          <cell r="B53">
            <v>7.3158333333333339</v>
          </cell>
          <cell r="C53">
            <v>0.28472222222222182</v>
          </cell>
          <cell r="D53">
            <v>0.56944444444444364</v>
          </cell>
          <cell r="E53">
            <v>-5.5555555555623448E-4</v>
          </cell>
          <cell r="F53">
            <v>0</v>
          </cell>
          <cell r="G53">
            <v>7.7777777777798818E-3</v>
          </cell>
          <cell r="H53">
            <v>8.333333333334636E-3</v>
          </cell>
          <cell r="I53">
            <v>0</v>
          </cell>
          <cell r="J53">
            <v>7.7777777777717398E-3</v>
          </cell>
          <cell r="K53">
            <v>1.1944444444446953E-2</v>
          </cell>
          <cell r="L53">
            <v>7.7777777777816087E-3</v>
          </cell>
          <cell r="M53">
            <v>7.7777777777739603E-3</v>
          </cell>
          <cell r="N53">
            <v>0</v>
          </cell>
          <cell r="O53">
            <v>3.6111111111111109E-3</v>
          </cell>
          <cell r="P53">
            <v>3.9541666666666666E-3</v>
          </cell>
          <cell r="Q53">
            <v>7.9083333333333332E-3</v>
          </cell>
          <cell r="R53">
            <v>8.1522222222222222E-3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</row>
        <row r="54">
          <cell r="A54" t="str">
            <v>Heizöl</v>
          </cell>
          <cell r="B54">
            <v>205.55555555555554</v>
          </cell>
          <cell r="C54">
            <v>242.22222222222223</v>
          </cell>
          <cell r="D54">
            <v>238.05555555555554</v>
          </cell>
          <cell r="E54">
            <v>263.33333333333331</v>
          </cell>
          <cell r="F54">
            <v>254.16666666666666</v>
          </cell>
          <cell r="G54">
            <v>250.63583333333332</v>
          </cell>
          <cell r="H54">
            <v>265.50083333333333</v>
          </cell>
          <cell r="I54">
            <v>282.24555555555554</v>
          </cell>
          <cell r="J54">
            <v>262.85861111111114</v>
          </cell>
          <cell r="K54">
            <v>221.91777777777776</v>
          </cell>
          <cell r="L54">
            <v>216.41027777777776</v>
          </cell>
          <cell r="M54">
            <v>248.98361111111112</v>
          </cell>
          <cell r="N54">
            <v>219.41833333333332</v>
          </cell>
          <cell r="O54">
            <v>216.04611111111109</v>
          </cell>
          <cell r="P54">
            <v>192.245</v>
          </cell>
          <cell r="Q54">
            <v>191.36805555555557</v>
          </cell>
          <cell r="R54">
            <v>202.71333333333334</v>
          </cell>
          <cell r="S54">
            <v>122.53</v>
          </cell>
          <cell r="T54">
            <v>180.31305555555554</v>
          </cell>
          <cell r="U54">
            <v>154.97722222222222</v>
          </cell>
          <cell r="V54">
            <v>156.315</v>
          </cell>
          <cell r="W54">
            <v>131.47305555555556</v>
          </cell>
          <cell r="X54">
            <v>139.55305555555555</v>
          </cell>
        </row>
        <row r="55">
          <cell r="A55" t="str">
            <v>Gase</v>
          </cell>
          <cell r="B55">
            <v>175.83333333333334</v>
          </cell>
          <cell r="C55">
            <v>206.38888888888889</v>
          </cell>
          <cell r="D55">
            <v>210.27777777777777</v>
          </cell>
          <cell r="E55">
            <v>236.66666666666666</v>
          </cell>
          <cell r="F55">
            <v>232.22222222222223</v>
          </cell>
          <cell r="G55">
            <v>256.85777777777776</v>
          </cell>
          <cell r="H55">
            <v>301.91361111111109</v>
          </cell>
          <cell r="I55">
            <v>277.9013888888889</v>
          </cell>
          <cell r="J55">
            <v>279.97916666666663</v>
          </cell>
          <cell r="K55">
            <v>274.65750000000003</v>
          </cell>
          <cell r="L55">
            <v>273.43472222222221</v>
          </cell>
          <cell r="M55">
            <v>294.92388888888894</v>
          </cell>
          <cell r="N55">
            <v>287.67138888888888</v>
          </cell>
          <cell r="O55">
            <v>299.51638888888891</v>
          </cell>
          <cell r="P55">
            <v>290.3438888888889</v>
          </cell>
          <cell r="Q55">
            <v>280.94427541305453</v>
          </cell>
          <cell r="R55">
            <v>274.15510456509571</v>
          </cell>
          <cell r="S55">
            <v>255.40068261739506</v>
          </cell>
          <cell r="T55">
            <v>269.09477883580973</v>
          </cell>
          <cell r="U55">
            <v>264.93033876661394</v>
          </cell>
          <cell r="V55">
            <v>289.71972222222223</v>
          </cell>
          <cell r="W55">
            <v>241.3761111111111</v>
          </cell>
          <cell r="X55">
            <v>251.96444444444444</v>
          </cell>
        </row>
        <row r="56">
          <cell r="A56" t="str">
            <v>Strom</v>
          </cell>
          <cell r="B56">
            <v>117.22222222222221</v>
          </cell>
          <cell r="C56">
            <v>122.22222222222221</v>
          </cell>
          <cell r="D56">
            <v>122.77777777777777</v>
          </cell>
          <cell r="E56">
            <v>125.83333333333333</v>
          </cell>
          <cell r="F56">
            <v>124.44444444444444</v>
          </cell>
          <cell r="G56">
            <v>127.17611111111111</v>
          </cell>
          <cell r="H56">
            <v>134.15111111111111</v>
          </cell>
          <cell r="I56">
            <v>130.81194444444444</v>
          </cell>
          <cell r="J56">
            <v>130.47611111111109</v>
          </cell>
          <cell r="K56">
            <v>131.2811111111111</v>
          </cell>
          <cell r="L56">
            <v>130.5</v>
          </cell>
          <cell r="M56">
            <v>134.39999999999998</v>
          </cell>
          <cell r="N56">
            <v>136.5</v>
          </cell>
          <cell r="O56">
            <v>139.1</v>
          </cell>
          <cell r="P56">
            <v>140.4</v>
          </cell>
          <cell r="Q56">
            <v>141.30000000000001</v>
          </cell>
          <cell r="R56">
            <v>141.5</v>
          </cell>
          <cell r="S56">
            <v>140.20000000000002</v>
          </cell>
          <cell r="T56">
            <v>139.5</v>
          </cell>
          <cell r="U56">
            <v>139.19999999999999</v>
          </cell>
          <cell r="V56">
            <v>141.69999999999999</v>
          </cell>
          <cell r="W56">
            <v>136.6</v>
          </cell>
          <cell r="X56">
            <v>137</v>
          </cell>
        </row>
        <row r="57">
          <cell r="A57" t="str">
            <v>Fernwärme</v>
          </cell>
          <cell r="B57">
            <v>44.444444444444443</v>
          </cell>
          <cell r="C57">
            <v>46.111111111111107</v>
          </cell>
          <cell r="D57">
            <v>45.555555555555557</v>
          </cell>
          <cell r="E57">
            <v>45.555555555555557</v>
          </cell>
          <cell r="F57">
            <v>45.833333333333336</v>
          </cell>
          <cell r="G57">
            <v>47.467777777777776</v>
          </cell>
          <cell r="H57">
            <v>45.363888888888887</v>
          </cell>
          <cell r="I57">
            <v>39.027777777777779</v>
          </cell>
          <cell r="J57">
            <v>39.027777777777779</v>
          </cell>
          <cell r="K57">
            <v>36.416666666666664</v>
          </cell>
          <cell r="L57">
            <v>36.5</v>
          </cell>
          <cell r="M57">
            <v>36.713888888888881</v>
          </cell>
          <cell r="N57">
            <v>37.376111111111108</v>
          </cell>
          <cell r="O57">
            <v>43.400833333333331</v>
          </cell>
          <cell r="P57">
            <v>45.731111111111112</v>
          </cell>
          <cell r="Q57">
            <v>42.685277777777777</v>
          </cell>
          <cell r="R57">
            <v>42.015555555555558</v>
          </cell>
          <cell r="S57">
            <v>43.135833333333331</v>
          </cell>
          <cell r="T57">
            <v>45.56944444444445</v>
          </cell>
          <cell r="U57">
            <v>49.011388888888888</v>
          </cell>
          <cell r="V57">
            <v>52.615555555555552</v>
          </cell>
          <cell r="W57">
            <v>45.651944444444446</v>
          </cell>
          <cell r="X57">
            <v>48</v>
          </cell>
        </row>
      </sheetData>
      <sheetData sheetId="118"/>
      <sheetData sheetId="119"/>
      <sheetData sheetId="120"/>
      <sheetData sheetId="121"/>
      <sheetData sheetId="1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ELE"/>
      <sheetName val="HEAT"/>
      <sheetName val="GEOTHERM"/>
      <sheetName val="SOLARTH"/>
      <sheetName val="INDWASTE"/>
      <sheetName val="MUNWASTE"/>
      <sheetName val="MUNWASTER"/>
      <sheetName val="MUNWASTEN"/>
      <sheetName val="WOODVEG"/>
      <sheetName val="CHARCOAL"/>
      <sheetName val="GBIOMASS"/>
      <sheetName val="LANDFILL"/>
      <sheetName val="SLUDGEGS"/>
      <sheetName val="OBIOGAS"/>
      <sheetName val="BIOGASOL"/>
      <sheetName val="BIODIESEL"/>
      <sheetName val="OBIOLIQ"/>
      <sheetName val="TOTCAP"/>
      <sheetName val="SBIOMASS"/>
      <sheetName val="GEOTHERM EFF"/>
      <sheetName val="INDWASTE EFF"/>
      <sheetName val="MUNWASTER EFF"/>
      <sheetName val="MUNWASTEN EFF"/>
      <sheetName val="WOODVEG EFF"/>
      <sheetName val="LANDFILL EFF"/>
      <sheetName val="SLUDGEGS EFF"/>
      <sheetName val="OBIOGAS EFF"/>
      <sheetName val="OBIOLIQ EFF"/>
      <sheetName val="Remarks"/>
    </sheetNames>
    <sheetDataSet>
      <sheetData sheetId="0"/>
      <sheetData sheetId="1">
        <row r="107">
          <cell r="G107" t="str">
            <v>Germany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c - figures"/>
      <sheetName val="costs - data"/>
      <sheetName val="potentials &amp; flh &amp; cost - data"/>
      <sheetName val="cc FI, GR, IRL, PT"/>
      <sheetName val="cc BE, DK, IRL, LUX, NL"/>
      <sheetName val="cc F, DE, I, E, UK"/>
      <sheetName val="cc AT, NL, PT,  S"/>
      <sheetName val="Austria D"/>
      <sheetName val="Austria"/>
      <sheetName val="Belgium D"/>
      <sheetName val="Belgium"/>
      <sheetName val="Denmark D"/>
      <sheetName val="Denmark"/>
      <sheetName val="Finland D"/>
      <sheetName val="Finland"/>
      <sheetName val="France D"/>
      <sheetName val="France"/>
      <sheetName val="Germany D"/>
      <sheetName val="Germany"/>
      <sheetName val="Greece D"/>
      <sheetName val="Greece"/>
      <sheetName val="Ireland D"/>
      <sheetName val="Ireland"/>
      <sheetName val="Italy D"/>
      <sheetName val="Italy"/>
      <sheetName val="Luxembourg D"/>
      <sheetName val="Luxembourg"/>
      <sheetName val="Netherlands D"/>
      <sheetName val="Netherlands"/>
      <sheetName val="Portugal D"/>
      <sheetName val="Portugal"/>
      <sheetName val="Spain D"/>
      <sheetName val="Spain"/>
      <sheetName val="Sweden D"/>
      <sheetName val="Sweden"/>
      <sheetName val="United Kingdom D"/>
      <sheetName val="United Kingdom"/>
    </sheetNames>
    <sheetDataSet>
      <sheetData sheetId="0"/>
      <sheetData sheetId="1"/>
      <sheetData sheetId="2">
        <row r="18">
          <cell r="B18">
            <v>0.25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n - W"/>
      <sheetName val="Statistik - W"/>
      <sheetName val="D - Boxplot - W"/>
      <sheetName val="Diagramm1"/>
      <sheetName val="FW-Potenziale"/>
      <sheetName val="Daten - Q"/>
      <sheetName val="Statistik - Q"/>
      <sheetName val="D - Boxplot - Q"/>
      <sheetName val="Quellensortierung"/>
      <sheetName val="Auswertung"/>
    </sheetNames>
    <sheetDataSet>
      <sheetData sheetId="0"/>
      <sheetData sheetId="1">
        <row r="1">
          <cell r="B1">
            <v>2009</v>
          </cell>
        </row>
      </sheetData>
      <sheetData sheetId="2" refreshError="1"/>
      <sheetData sheetId="3" refreshError="1"/>
      <sheetData sheetId="4"/>
      <sheetData sheetId="5"/>
      <sheetData sheetId="6"/>
      <sheetData sheetId="7" refreshError="1"/>
      <sheetData sheetId="8">
        <row r="1">
          <cell r="A1" t="str">
            <v>Lfd. Nr. (Wdh.)</v>
          </cell>
          <cell r="B1" t="str">
            <v>Quellen unsortiert</v>
          </cell>
          <cell r="C1" t="str">
            <v>Quellen ohne doppelte</v>
          </cell>
          <cell r="D1" t="str">
            <v>Lfd. Nr.</v>
          </cell>
        </row>
        <row r="2">
          <cell r="A2">
            <v>1</v>
          </cell>
          <cell r="B2" t="str">
            <v>DIW et al. (2007)</v>
          </cell>
          <cell r="C2" t="str">
            <v>DIW et al. (2007)</v>
          </cell>
          <cell r="D2">
            <v>1</v>
          </cell>
        </row>
        <row r="3">
          <cell r="A3" t="str">
            <v/>
          </cell>
          <cell r="B3" t="str">
            <v>DIW et al. (2007)</v>
          </cell>
          <cell r="C3" t="str">
            <v/>
          </cell>
          <cell r="D3" t="str">
            <v/>
          </cell>
        </row>
        <row r="4">
          <cell r="A4" t="str">
            <v/>
          </cell>
          <cell r="B4" t="str">
            <v>DIW et al. (2007)</v>
          </cell>
          <cell r="C4" t="str">
            <v/>
          </cell>
          <cell r="D4" t="str">
            <v/>
          </cell>
        </row>
        <row r="5">
          <cell r="A5" t="str">
            <v/>
          </cell>
          <cell r="B5" t="str">
            <v>DIW et al. (2007)</v>
          </cell>
          <cell r="C5" t="str">
            <v/>
          </cell>
          <cell r="D5" t="str">
            <v/>
          </cell>
        </row>
        <row r="6">
          <cell r="A6" t="str">
            <v/>
          </cell>
          <cell r="B6" t="str">
            <v>DIW et al. (2007)</v>
          </cell>
          <cell r="C6" t="str">
            <v/>
          </cell>
          <cell r="D6" t="str">
            <v/>
          </cell>
        </row>
        <row r="7">
          <cell r="A7" t="str">
            <v/>
          </cell>
          <cell r="B7" t="str">
            <v>DIW et al. (2007)</v>
          </cell>
          <cell r="C7" t="str">
            <v/>
          </cell>
          <cell r="D7" t="str">
            <v/>
          </cell>
        </row>
        <row r="8">
          <cell r="A8" t="str">
            <v/>
          </cell>
          <cell r="B8" t="str">
            <v>DIW et al. (2007)</v>
          </cell>
          <cell r="C8" t="str">
            <v/>
          </cell>
          <cell r="D8" t="str">
            <v/>
          </cell>
        </row>
        <row r="9">
          <cell r="A9" t="str">
            <v/>
          </cell>
          <cell r="B9" t="str">
            <v>DIW et al. (2007)</v>
          </cell>
          <cell r="C9" t="str">
            <v/>
          </cell>
          <cell r="D9" t="str">
            <v/>
          </cell>
        </row>
        <row r="10">
          <cell r="A10">
            <v>2</v>
          </cell>
          <cell r="B10" t="str">
            <v>BET (2010)</v>
          </cell>
          <cell r="C10" t="str">
            <v>BET (2010)</v>
          </cell>
          <cell r="D10">
            <v>2</v>
          </cell>
        </row>
        <row r="11">
          <cell r="A11" t="str">
            <v/>
          </cell>
          <cell r="B11" t="str">
            <v>BET (2010)</v>
          </cell>
          <cell r="C11" t="str">
            <v/>
          </cell>
          <cell r="D11" t="str">
            <v/>
          </cell>
        </row>
        <row r="12">
          <cell r="A12" t="str">
            <v/>
          </cell>
          <cell r="B12" t="str">
            <v>BET (2010)</v>
          </cell>
          <cell r="C12" t="str">
            <v/>
          </cell>
          <cell r="D12" t="str">
            <v/>
          </cell>
        </row>
        <row r="13">
          <cell r="A13" t="str">
            <v/>
          </cell>
          <cell r="B13" t="str">
            <v>BET (2010)</v>
          </cell>
          <cell r="C13" t="str">
            <v/>
          </cell>
          <cell r="D13" t="str">
            <v/>
          </cell>
        </row>
        <row r="14">
          <cell r="A14" t="str">
            <v/>
          </cell>
          <cell r="B14" t="str">
            <v>BET (2010)</v>
          </cell>
          <cell r="C14" t="str">
            <v/>
          </cell>
          <cell r="D14" t="str">
            <v/>
          </cell>
        </row>
        <row r="15">
          <cell r="A15" t="str">
            <v/>
          </cell>
          <cell r="B15" t="str">
            <v>BET (2010)</v>
          </cell>
          <cell r="C15" t="str">
            <v/>
          </cell>
          <cell r="D15" t="str">
            <v/>
          </cell>
        </row>
        <row r="16">
          <cell r="A16">
            <v>3</v>
          </cell>
          <cell r="B16" t="str">
            <v>DLR et al. (2010)</v>
          </cell>
          <cell r="C16" t="str">
            <v>DLR et al. (2010)</v>
          </cell>
          <cell r="D16">
            <v>3</v>
          </cell>
        </row>
        <row r="17">
          <cell r="A17" t="str">
            <v/>
          </cell>
          <cell r="B17" t="str">
            <v>DLR et al. (2010)</v>
          </cell>
          <cell r="C17" t="str">
            <v/>
          </cell>
          <cell r="D17" t="str">
            <v/>
          </cell>
        </row>
        <row r="18">
          <cell r="A18" t="str">
            <v/>
          </cell>
          <cell r="B18" t="str">
            <v>DLR et al. (2010)</v>
          </cell>
          <cell r="C18" t="str">
            <v/>
          </cell>
          <cell r="D18" t="str">
            <v/>
          </cell>
        </row>
        <row r="19">
          <cell r="A19" t="str">
            <v/>
          </cell>
          <cell r="B19" t="str">
            <v>DLR et al. (2010)</v>
          </cell>
          <cell r="C19" t="str">
            <v/>
          </cell>
          <cell r="D19" t="str">
            <v/>
          </cell>
        </row>
        <row r="20">
          <cell r="A20">
            <v>4</v>
          </cell>
          <cell r="B20" t="str">
            <v>BEI et DLR (2005)</v>
          </cell>
          <cell r="C20" t="str">
            <v>BEI et DLR (2005)</v>
          </cell>
          <cell r="D20">
            <v>4</v>
          </cell>
        </row>
        <row r="21">
          <cell r="A21">
            <v>5</v>
          </cell>
          <cell r="B21" t="str">
            <v>Blesl (2010)</v>
          </cell>
          <cell r="C21" t="str">
            <v>Blesl (2010)</v>
          </cell>
          <cell r="D21">
            <v>5</v>
          </cell>
        </row>
        <row r="22">
          <cell r="A22" t="str">
            <v/>
          </cell>
          <cell r="B22" t="str">
            <v>Blesl (2010)</v>
          </cell>
          <cell r="C22" t="str">
            <v/>
          </cell>
          <cell r="D22" t="str">
            <v/>
          </cell>
        </row>
        <row r="23">
          <cell r="A23">
            <v>6</v>
          </cell>
          <cell r="B23" t="str">
            <v>dena (2008)</v>
          </cell>
          <cell r="C23" t="str">
            <v>dena (2008)</v>
          </cell>
          <cell r="D23">
            <v>6</v>
          </cell>
        </row>
        <row r="24">
          <cell r="A24" t="str">
            <v/>
          </cell>
          <cell r="B24" t="str">
            <v>dena (2008)</v>
          </cell>
          <cell r="C24" t="str">
            <v/>
          </cell>
          <cell r="D24" t="str">
            <v/>
          </cell>
        </row>
        <row r="25">
          <cell r="A25">
            <v>7</v>
          </cell>
          <cell r="B25" t="str">
            <v>UBA (2007)</v>
          </cell>
          <cell r="C25" t="str">
            <v>UBA (2007)</v>
          </cell>
          <cell r="D25">
            <v>7</v>
          </cell>
        </row>
        <row r="26">
          <cell r="A26">
            <v>8</v>
          </cell>
          <cell r="B26" t="str">
            <v>UBA (2007a)</v>
          </cell>
          <cell r="C26" t="str">
            <v>UBA (2007a)</v>
          </cell>
          <cell r="D26">
            <v>8</v>
          </cell>
        </row>
        <row r="27">
          <cell r="A27" t="str">
            <v/>
          </cell>
          <cell r="B27" t="str">
            <v>UBA (2007a)</v>
          </cell>
          <cell r="C27" t="str">
            <v/>
          </cell>
          <cell r="D27" t="str">
            <v/>
          </cell>
        </row>
        <row r="28">
          <cell r="A28" t="str">
            <v/>
          </cell>
          <cell r="B28" t="str">
            <v>UBA (2007a)</v>
          </cell>
          <cell r="C28" t="str">
            <v/>
          </cell>
          <cell r="D28" t="str">
            <v/>
          </cell>
        </row>
        <row r="29">
          <cell r="A29" t="str">
            <v/>
          </cell>
          <cell r="B29" t="str">
            <v>UBA (2007a)</v>
          </cell>
          <cell r="C29" t="str">
            <v/>
          </cell>
          <cell r="D29" t="str">
            <v/>
          </cell>
        </row>
        <row r="30">
          <cell r="A30">
            <v>9</v>
          </cell>
          <cell r="B30" t="str">
            <v>Greenpeace (2008)</v>
          </cell>
          <cell r="C30" t="str">
            <v>Greenpeace (2008)</v>
          </cell>
          <cell r="D30">
            <v>9</v>
          </cell>
        </row>
        <row r="31">
          <cell r="A31">
            <v>10</v>
          </cell>
          <cell r="B31" t="str">
            <v>SRU (2011)</v>
          </cell>
          <cell r="C31" t="str">
            <v>SRU (2011)</v>
          </cell>
          <cell r="D31">
            <v>10</v>
          </cell>
        </row>
        <row r="32">
          <cell r="A32" t="str">
            <v/>
          </cell>
          <cell r="B32" t="str">
            <v>SRU (2011)</v>
          </cell>
          <cell r="C32" t="str">
            <v/>
          </cell>
          <cell r="D32" t="str">
            <v/>
          </cell>
        </row>
        <row r="33">
          <cell r="A33" t="str">
            <v/>
          </cell>
          <cell r="B33" t="str">
            <v>SRU (2011)</v>
          </cell>
          <cell r="C33" t="str">
            <v/>
          </cell>
          <cell r="D33" t="str">
            <v/>
          </cell>
        </row>
        <row r="34">
          <cell r="A34" t="str">
            <v/>
          </cell>
          <cell r="B34" t="str">
            <v>SRU (2011)</v>
          </cell>
          <cell r="C34" t="str">
            <v/>
          </cell>
          <cell r="D34" t="str">
            <v/>
          </cell>
        </row>
        <row r="35">
          <cell r="A35" t="str">
            <v/>
          </cell>
          <cell r="B35" t="str">
            <v>SRU (2011)</v>
          </cell>
          <cell r="C35" t="str">
            <v/>
          </cell>
          <cell r="D35" t="str">
            <v/>
          </cell>
        </row>
        <row r="36">
          <cell r="A36" t="str">
            <v/>
          </cell>
          <cell r="B36" t="str">
            <v>SRU (2011)</v>
          </cell>
          <cell r="C36" t="str">
            <v/>
          </cell>
          <cell r="D36" t="str">
            <v/>
          </cell>
        </row>
        <row r="37">
          <cell r="A37" t="str">
            <v/>
          </cell>
          <cell r="B37" t="str">
            <v>SRU (2011)</v>
          </cell>
          <cell r="C37" t="str">
            <v/>
          </cell>
          <cell r="D37" t="str">
            <v/>
          </cell>
        </row>
        <row r="38">
          <cell r="A38" t="str">
            <v/>
          </cell>
          <cell r="B38" t="str">
            <v>SRU (2011)</v>
          </cell>
          <cell r="C38" t="str">
            <v/>
          </cell>
          <cell r="D38" t="str">
            <v/>
          </cell>
        </row>
        <row r="39">
          <cell r="A39">
            <v>11</v>
          </cell>
          <cell r="B39" t="str">
            <v>EWI et al. (2010)</v>
          </cell>
          <cell r="C39" t="str">
            <v>EWI et al. (2010)</v>
          </cell>
          <cell r="D39">
            <v>11</v>
          </cell>
        </row>
        <row r="40">
          <cell r="A40" t="str">
            <v/>
          </cell>
          <cell r="B40" t="str">
            <v>EWI et al. (2010)</v>
          </cell>
          <cell r="C40" t="str">
            <v/>
          </cell>
          <cell r="D40" t="str">
            <v/>
          </cell>
        </row>
        <row r="41">
          <cell r="A41" t="str">
            <v/>
          </cell>
          <cell r="B41" t="str">
            <v>EWI et al. (2010)</v>
          </cell>
          <cell r="C41" t="str">
            <v/>
          </cell>
          <cell r="D41" t="str">
            <v/>
          </cell>
        </row>
        <row r="42">
          <cell r="A42" t="str">
            <v/>
          </cell>
          <cell r="B42" t="str">
            <v>EWI et al. (2010)</v>
          </cell>
          <cell r="C42" t="str">
            <v/>
          </cell>
          <cell r="D42" t="str">
            <v/>
          </cell>
        </row>
        <row r="43">
          <cell r="A43" t="str">
            <v/>
          </cell>
          <cell r="B43" t="str">
            <v>EWI et al. (2010)</v>
          </cell>
          <cell r="C43" t="str">
            <v/>
          </cell>
          <cell r="D43" t="str">
            <v/>
          </cell>
        </row>
        <row r="44">
          <cell r="A44" t="str">
            <v/>
          </cell>
          <cell r="B44" t="str">
            <v>EWI et al. (2010)</v>
          </cell>
          <cell r="C44" t="str">
            <v/>
          </cell>
          <cell r="D44" t="str">
            <v/>
          </cell>
        </row>
        <row r="45">
          <cell r="A45" t="str">
            <v/>
          </cell>
          <cell r="B45" t="str">
            <v>EWI et al. (2010)</v>
          </cell>
          <cell r="C45" t="str">
            <v/>
          </cell>
          <cell r="D45" t="str">
            <v/>
          </cell>
        </row>
        <row r="46">
          <cell r="A46" t="str">
            <v/>
          </cell>
          <cell r="B46" t="str">
            <v>EWI et al. (2010)</v>
          </cell>
          <cell r="C46" t="str">
            <v/>
          </cell>
          <cell r="D46" t="str">
            <v/>
          </cell>
        </row>
        <row r="47">
          <cell r="A47" t="str">
            <v/>
          </cell>
          <cell r="B47" t="str">
            <v>EWI et al. (2010)</v>
          </cell>
          <cell r="C47" t="str">
            <v/>
          </cell>
          <cell r="D47" t="str">
            <v/>
          </cell>
        </row>
        <row r="48">
          <cell r="A48" t="str">
            <v/>
          </cell>
          <cell r="B48" t="str">
            <v>EWI et al. (2010)</v>
          </cell>
          <cell r="C48" t="str">
            <v/>
          </cell>
          <cell r="D48" t="str">
            <v/>
          </cell>
        </row>
        <row r="49">
          <cell r="A49" t="str">
            <v/>
          </cell>
          <cell r="B49" t="str">
            <v>EWI et al. (2010)</v>
          </cell>
          <cell r="C49" t="str">
            <v/>
          </cell>
          <cell r="D49" t="str">
            <v/>
          </cell>
        </row>
        <row r="50">
          <cell r="A50" t="str">
            <v/>
          </cell>
          <cell r="B50" t="str">
            <v>EWI et al. (2010)</v>
          </cell>
          <cell r="C50" t="str">
            <v/>
          </cell>
          <cell r="D50" t="str">
            <v/>
          </cell>
        </row>
        <row r="51">
          <cell r="A51" t="str">
            <v/>
          </cell>
          <cell r="B51" t="str">
            <v>EWI et al. (2010)</v>
          </cell>
          <cell r="C51" t="str">
            <v/>
          </cell>
          <cell r="D51" t="str">
            <v/>
          </cell>
        </row>
        <row r="52">
          <cell r="A52" t="str">
            <v/>
          </cell>
          <cell r="B52" t="str">
            <v>EWI et al. (2010)</v>
          </cell>
          <cell r="C52" t="str">
            <v/>
          </cell>
          <cell r="D52" t="str">
            <v/>
          </cell>
        </row>
        <row r="53">
          <cell r="A53" t="str">
            <v/>
          </cell>
          <cell r="B53" t="str">
            <v>EWI et al. (2010)</v>
          </cell>
          <cell r="C53" t="str">
            <v/>
          </cell>
          <cell r="D53" t="str">
            <v/>
          </cell>
        </row>
        <row r="54">
          <cell r="A54" t="str">
            <v/>
          </cell>
          <cell r="B54" t="str">
            <v>EWI et al. (2010)</v>
          </cell>
          <cell r="C54" t="str">
            <v/>
          </cell>
          <cell r="D54" t="str">
            <v/>
          </cell>
        </row>
        <row r="55">
          <cell r="A55" t="str">
            <v/>
          </cell>
          <cell r="B55" t="str">
            <v>EWI et al. (2010)</v>
          </cell>
          <cell r="C55" t="str">
            <v/>
          </cell>
          <cell r="D55" t="str">
            <v/>
          </cell>
        </row>
        <row r="56">
          <cell r="A56" t="str">
            <v/>
          </cell>
          <cell r="B56" t="str">
            <v>EWI et al. (2010)</v>
          </cell>
          <cell r="C56" t="str">
            <v/>
          </cell>
          <cell r="D56" t="str">
            <v/>
          </cell>
        </row>
        <row r="57">
          <cell r="A57">
            <v>12</v>
          </cell>
          <cell r="B57" t="str">
            <v>Blesl (2007)</v>
          </cell>
          <cell r="C57" t="str">
            <v>Blesl (2007)</v>
          </cell>
          <cell r="D57">
            <v>12</v>
          </cell>
        </row>
        <row r="58">
          <cell r="A58">
            <v>13</v>
          </cell>
          <cell r="B58" t="str">
            <v>Öko-Institut et al. (2009)</v>
          </cell>
          <cell r="C58" t="str">
            <v>Öko-Institut et al. (2009)</v>
          </cell>
          <cell r="D58">
            <v>13</v>
          </cell>
        </row>
        <row r="59">
          <cell r="A59" t="str">
            <v/>
          </cell>
          <cell r="B59" t="str">
            <v>Öko-Institut et al. (2009)</v>
          </cell>
          <cell r="C59" t="str">
            <v/>
          </cell>
          <cell r="D59" t="str">
            <v/>
          </cell>
        </row>
        <row r="60">
          <cell r="A60" t="str">
            <v/>
          </cell>
          <cell r="B60" t="str">
            <v>Öko-Institut et al. (2009)</v>
          </cell>
          <cell r="C60" t="str">
            <v/>
          </cell>
          <cell r="D60" t="str">
            <v/>
          </cell>
        </row>
        <row r="61">
          <cell r="A61" t="str">
            <v/>
          </cell>
          <cell r="B61" t="str">
            <v>Öko-Institut et al. (2009)</v>
          </cell>
          <cell r="C61" t="str">
            <v/>
          </cell>
          <cell r="D61" t="str">
            <v/>
          </cell>
        </row>
        <row r="62">
          <cell r="A62">
            <v>14</v>
          </cell>
          <cell r="B62" t="str">
            <v>UBA (2009)</v>
          </cell>
          <cell r="C62" t="str">
            <v>UBA (2009)</v>
          </cell>
          <cell r="D62">
            <v>14</v>
          </cell>
        </row>
        <row r="63">
          <cell r="A63" t="str">
            <v/>
          </cell>
          <cell r="B63" t="str">
            <v>UBA (2009)</v>
          </cell>
          <cell r="C63" t="str">
            <v/>
          </cell>
          <cell r="D63" t="str">
            <v/>
          </cell>
        </row>
        <row r="64">
          <cell r="A64">
            <v>15</v>
          </cell>
          <cell r="B64" t="str">
            <v>Prognos et al. (2009)</v>
          </cell>
          <cell r="C64" t="str">
            <v>Prognos et al. (2009)</v>
          </cell>
          <cell r="D64">
            <v>15</v>
          </cell>
        </row>
        <row r="65">
          <cell r="A65" t="str">
            <v/>
          </cell>
          <cell r="B65" t="str">
            <v>Prognos et al. (2009)</v>
          </cell>
          <cell r="C65" t="str">
            <v/>
          </cell>
          <cell r="D65" t="str">
            <v/>
          </cell>
        </row>
        <row r="66">
          <cell r="A66" t="str">
            <v/>
          </cell>
          <cell r="B66" t="str">
            <v>Prognos et al. (2009)</v>
          </cell>
          <cell r="C66" t="str">
            <v/>
          </cell>
          <cell r="D66" t="str">
            <v/>
          </cell>
        </row>
        <row r="67">
          <cell r="A67">
            <v>16</v>
          </cell>
          <cell r="B67" t="str">
            <v>FfE (2009)</v>
          </cell>
          <cell r="C67" t="str">
            <v>FfE (2009)</v>
          </cell>
          <cell r="D67">
            <v>16</v>
          </cell>
        </row>
        <row r="68">
          <cell r="A68" t="str">
            <v/>
          </cell>
          <cell r="B68" t="str">
            <v>FfE (2009)</v>
          </cell>
          <cell r="C68" t="str">
            <v/>
          </cell>
          <cell r="D68" t="str">
            <v/>
          </cell>
        </row>
        <row r="69">
          <cell r="A69" t="str">
            <v/>
          </cell>
          <cell r="B69" t="str">
            <v>FfE (2009)</v>
          </cell>
          <cell r="C69" t="str">
            <v/>
          </cell>
          <cell r="D69" t="str">
            <v/>
          </cell>
        </row>
        <row r="70">
          <cell r="A70" t="str">
            <v/>
          </cell>
          <cell r="B70" t="str">
            <v>FfE (2009)</v>
          </cell>
          <cell r="C70" t="str">
            <v/>
          </cell>
          <cell r="D70" t="str">
            <v/>
          </cell>
        </row>
        <row r="71">
          <cell r="A71" t="str">
            <v/>
          </cell>
          <cell r="B71" t="str">
            <v>FfE (2009)</v>
          </cell>
          <cell r="C71" t="str">
            <v/>
          </cell>
          <cell r="D71" t="str">
            <v/>
          </cell>
        </row>
        <row r="72">
          <cell r="A72" t="str">
            <v/>
          </cell>
          <cell r="B72" t="str">
            <v>FfE (2009)</v>
          </cell>
          <cell r="C72" t="str">
            <v/>
          </cell>
          <cell r="D72" t="str">
            <v/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24EC4-0FF5-487D-B648-3CF1A51FB3BD}">
  <dimension ref="A1:F121"/>
  <sheetViews>
    <sheetView topLeftCell="A16" workbookViewId="0">
      <selection activeCell="G94" sqref="G94"/>
    </sheetView>
  </sheetViews>
  <sheetFormatPr baseColWidth="10" defaultRowHeight="12.75"/>
  <cols>
    <col min="3" max="3" width="18.28515625" customWidth="1"/>
    <col min="4" max="4" width="18.85546875" customWidth="1"/>
    <col min="6" max="6" width="7.5703125" customWidth="1"/>
    <col min="7" max="13" width="18.140625" customWidth="1"/>
  </cols>
  <sheetData>
    <row r="1" spans="1:6">
      <c r="A1" s="97" t="s">
        <v>31</v>
      </c>
      <c r="B1" s="73"/>
    </row>
    <row r="3" spans="1:6">
      <c r="A3" s="49" t="s">
        <v>10</v>
      </c>
      <c r="B3" s="48"/>
      <c r="C3" s="48" t="s">
        <v>32</v>
      </c>
    </row>
    <row r="4" spans="1:6">
      <c r="A4" s="50" t="s">
        <v>14</v>
      </c>
      <c r="B4" s="50" t="s">
        <v>15</v>
      </c>
      <c r="C4" s="50" t="s">
        <v>16</v>
      </c>
      <c r="D4" s="50" t="s">
        <v>17</v>
      </c>
      <c r="E4" s="50" t="s">
        <v>18</v>
      </c>
    </row>
    <row r="5" spans="1:6">
      <c r="A5">
        <v>1995</v>
      </c>
      <c r="B5" s="48" t="s">
        <v>10</v>
      </c>
      <c r="C5" s="71">
        <v>42386574044.730896</v>
      </c>
      <c r="D5" s="71">
        <v>70499995648</v>
      </c>
      <c r="E5" s="72">
        <f>C5/D5</f>
        <v>0.60122803774858602</v>
      </c>
      <c r="F5" s="77"/>
    </row>
    <row r="6" spans="1:6">
      <c r="A6">
        <v>1996</v>
      </c>
      <c r="B6" s="48" t="s">
        <v>10</v>
      </c>
      <c r="C6" s="71">
        <v>41789836531.077339</v>
      </c>
      <c r="D6" s="71">
        <v>70000001536</v>
      </c>
      <c r="E6" s="72">
        <f t="shared" ref="E6:E33" si="0">C6/D6</f>
        <v>0.59699765162984209</v>
      </c>
      <c r="F6" s="77"/>
    </row>
    <row r="7" spans="1:6">
      <c r="A7">
        <v>1997</v>
      </c>
      <c r="B7" s="48" t="s">
        <v>10</v>
      </c>
      <c r="C7" s="71">
        <v>48833668195.192612</v>
      </c>
      <c r="D7" s="71">
        <v>73900000576</v>
      </c>
      <c r="E7" s="72">
        <f t="shared" si="0"/>
        <v>0.66080741291701683</v>
      </c>
      <c r="F7" s="77"/>
    </row>
    <row r="8" spans="1:6">
      <c r="A8">
        <v>1998</v>
      </c>
      <c r="B8" s="48" t="s">
        <v>10</v>
      </c>
      <c r="C8" s="71">
        <v>43848769694.194046</v>
      </c>
      <c r="D8" s="71">
        <v>74199998368</v>
      </c>
      <c r="E8" s="72">
        <f t="shared" si="0"/>
        <v>0.59095378246132912</v>
      </c>
      <c r="F8" s="77"/>
    </row>
    <row r="9" spans="1:6">
      <c r="A9">
        <v>1999</v>
      </c>
      <c r="B9" s="48" t="s">
        <v>10</v>
      </c>
      <c r="C9" s="71">
        <v>44416431998.41011</v>
      </c>
      <c r="D9" s="71">
        <v>76800004608</v>
      </c>
      <c r="E9" s="72">
        <f t="shared" si="0"/>
        <v>0.57833892361229622</v>
      </c>
      <c r="F9" s="77"/>
    </row>
    <row r="10" spans="1:6">
      <c r="A10">
        <v>2000</v>
      </c>
      <c r="B10" s="48" t="s">
        <v>10</v>
      </c>
      <c r="C10" s="71">
        <v>43154673798.721992</v>
      </c>
      <c r="D10" s="71">
        <v>82699998976</v>
      </c>
      <c r="E10" s="72">
        <f t="shared" si="0"/>
        <v>0.52182193873116878</v>
      </c>
      <c r="F10" s="77"/>
    </row>
    <row r="11" spans="1:6">
      <c r="A11">
        <v>2001</v>
      </c>
      <c r="B11" s="48" t="s">
        <v>10</v>
      </c>
      <c r="C11" s="71">
        <v>42790097104.515984</v>
      </c>
      <c r="D11" s="71">
        <v>81000000512</v>
      </c>
      <c r="E11" s="72">
        <f t="shared" si="0"/>
        <v>0.52827280042025071</v>
      </c>
      <c r="F11" s="77"/>
    </row>
    <row r="12" spans="1:6">
      <c r="A12">
        <v>2002</v>
      </c>
      <c r="B12" s="48" t="s">
        <v>10</v>
      </c>
      <c r="C12" s="71">
        <v>39471790081.847679</v>
      </c>
      <c r="D12" s="71">
        <v>81100001152</v>
      </c>
      <c r="E12" s="72">
        <f t="shared" si="0"/>
        <v>0.48670517288734055</v>
      </c>
      <c r="F12" s="77"/>
    </row>
    <row r="13" spans="1:6">
      <c r="A13">
        <v>2003</v>
      </c>
      <c r="B13" s="48" t="s">
        <v>10</v>
      </c>
      <c r="C13" s="71">
        <v>40147025178.777992</v>
      </c>
      <c r="D13" s="71">
        <v>85100005888</v>
      </c>
      <c r="E13" s="72">
        <f t="shared" si="0"/>
        <v>0.47176289542935446</v>
      </c>
      <c r="F13" s="77"/>
    </row>
    <row r="14" spans="1:6">
      <c r="A14" s="79">
        <v>2004</v>
      </c>
      <c r="B14" s="79" t="s">
        <v>10</v>
      </c>
      <c r="C14" s="71">
        <v>41737971655.669777</v>
      </c>
      <c r="D14" s="71">
        <v>91900002816</v>
      </c>
      <c r="E14" s="75">
        <f t="shared" si="0"/>
        <v>0.45416725110701628</v>
      </c>
      <c r="F14" s="77"/>
    </row>
    <row r="15" spans="1:6">
      <c r="A15" s="79">
        <v>2005</v>
      </c>
      <c r="B15" s="79" t="s">
        <v>10</v>
      </c>
      <c r="C15" s="71">
        <v>44617824898.7304</v>
      </c>
      <c r="D15" s="71">
        <v>95420996096</v>
      </c>
      <c r="E15" s="98">
        <f t="shared" si="0"/>
        <v>0.46758917559235957</v>
      </c>
      <c r="F15" s="77"/>
    </row>
    <row r="16" spans="1:6">
      <c r="A16" s="79">
        <v>2006</v>
      </c>
      <c r="B16" s="79" t="s">
        <v>10</v>
      </c>
      <c r="C16" s="71">
        <v>47831532714.849533</v>
      </c>
      <c r="D16" s="71">
        <v>107008000512</v>
      </c>
      <c r="E16" s="98">
        <f t="shared" si="0"/>
        <v>0.44699024826172368</v>
      </c>
      <c r="F16" s="77"/>
    </row>
    <row r="17" spans="1:6">
      <c r="A17" s="79">
        <v>2007</v>
      </c>
      <c r="B17" s="79" t="s">
        <v>10</v>
      </c>
      <c r="C17" s="71">
        <v>48523406509.701622</v>
      </c>
      <c r="D17" s="71">
        <v>114707481600</v>
      </c>
      <c r="E17" s="75">
        <f t="shared" si="0"/>
        <v>0.42301867178035596</v>
      </c>
      <c r="F17" s="77"/>
    </row>
    <row r="18" spans="1:6">
      <c r="A18" s="79">
        <v>2008</v>
      </c>
      <c r="B18" s="79" t="s">
        <v>10</v>
      </c>
      <c r="C18" s="71">
        <v>47033293098.246361</v>
      </c>
      <c r="D18" s="71">
        <v>115830051072</v>
      </c>
      <c r="E18" s="98">
        <f t="shared" si="0"/>
        <v>0.40605432409772874</v>
      </c>
      <c r="F18" s="77"/>
    </row>
    <row r="19" spans="1:6">
      <c r="A19" s="79">
        <v>2009</v>
      </c>
      <c r="B19" s="79" t="s">
        <v>10</v>
      </c>
      <c r="C19" s="71">
        <v>38151834936.942627</v>
      </c>
      <c r="D19" s="71">
        <v>96124850432</v>
      </c>
      <c r="E19" s="98">
        <f t="shared" si="0"/>
        <v>0.39689877035420457</v>
      </c>
      <c r="F19" s="77"/>
    </row>
    <row r="20" spans="1:6">
      <c r="A20" s="79">
        <v>2010</v>
      </c>
      <c r="B20" s="79" t="s">
        <v>10</v>
      </c>
      <c r="C20" s="71">
        <v>42828317154.853218</v>
      </c>
      <c r="D20" s="71">
        <v>107852210432</v>
      </c>
      <c r="E20" s="98">
        <f t="shared" si="0"/>
        <v>0.39710189511466848</v>
      </c>
      <c r="F20" s="77"/>
    </row>
    <row r="21" spans="1:6">
      <c r="A21" s="79">
        <v>2011</v>
      </c>
      <c r="B21" s="79" t="s">
        <v>10</v>
      </c>
      <c r="C21" s="71">
        <v>43492351366.263588</v>
      </c>
      <c r="D21" s="71">
        <v>113299995904</v>
      </c>
      <c r="E21" s="75">
        <f t="shared" si="0"/>
        <v>0.38386895797520598</v>
      </c>
      <c r="F21" s="77"/>
    </row>
    <row r="22" spans="1:6">
      <c r="A22" s="79">
        <v>2012</v>
      </c>
      <c r="B22" s="79" t="s">
        <v>10</v>
      </c>
      <c r="C22" s="71">
        <v>40967982821.814026</v>
      </c>
      <c r="D22" s="71">
        <v>110100001792</v>
      </c>
      <c r="E22" s="75">
        <f t="shared" si="0"/>
        <v>0.37209793056325646</v>
      </c>
      <c r="F22" s="77"/>
    </row>
    <row r="23" spans="1:6">
      <c r="A23" s="79">
        <v>2013</v>
      </c>
      <c r="B23" s="79" t="s">
        <v>10</v>
      </c>
      <c r="C23" s="71">
        <v>39042120195.125282</v>
      </c>
      <c r="D23" s="71">
        <v>112600005632</v>
      </c>
      <c r="E23" s="98">
        <f t="shared" si="0"/>
        <v>0.3467328440703899</v>
      </c>
      <c r="F23" s="77"/>
    </row>
    <row r="24" spans="1:6">
      <c r="A24" s="79">
        <v>2014</v>
      </c>
      <c r="B24" s="79" t="s">
        <v>10</v>
      </c>
      <c r="C24" s="71">
        <v>37194960413.277016</v>
      </c>
      <c r="D24" s="71">
        <v>115000000512</v>
      </c>
      <c r="E24" s="75">
        <f t="shared" si="0"/>
        <v>0.3234344369363355</v>
      </c>
      <c r="F24" s="77"/>
    </row>
    <row r="25" spans="1:6">
      <c r="A25" s="79">
        <v>2015</v>
      </c>
      <c r="B25" s="79" t="s">
        <v>10</v>
      </c>
      <c r="C25" s="71">
        <v>37567020379.416573</v>
      </c>
      <c r="D25" s="71">
        <v>120999994880</v>
      </c>
      <c r="E25" s="75">
        <f t="shared" si="0"/>
        <v>0.31047125594239178</v>
      </c>
      <c r="F25" s="77"/>
    </row>
    <row r="26" spans="1:6">
      <c r="A26" s="79">
        <v>2016</v>
      </c>
      <c r="B26" s="79" t="s">
        <v>10</v>
      </c>
      <c r="C26" s="71">
        <v>41950197733.285004</v>
      </c>
      <c r="D26" s="71">
        <v>138361001984</v>
      </c>
      <c r="E26" s="75">
        <f t="shared" si="0"/>
        <v>0.30319379833730969</v>
      </c>
      <c r="F26" s="77"/>
    </row>
    <row r="27" spans="1:6">
      <c r="A27" s="79">
        <v>2017</v>
      </c>
      <c r="B27" s="79" t="s">
        <v>10</v>
      </c>
      <c r="C27" s="71">
        <v>39725528952.612648</v>
      </c>
      <c r="D27" s="71">
        <v>140715996160</v>
      </c>
      <c r="E27" s="75">
        <f t="shared" si="0"/>
        <v>0.28230997211889863</v>
      </c>
      <c r="F27" s="77"/>
    </row>
    <row r="28" spans="1:6">
      <c r="A28" s="79">
        <v>2018</v>
      </c>
      <c r="B28" s="79" t="s">
        <v>10</v>
      </c>
      <c r="C28" s="71">
        <v>38108721394.923218</v>
      </c>
      <c r="D28" s="71">
        <v>139664006400</v>
      </c>
      <c r="E28" s="75">
        <f t="shared" si="0"/>
        <v>0.27286000435773849</v>
      </c>
      <c r="F28" s="77"/>
    </row>
    <row r="29" spans="1:6">
      <c r="A29" s="79">
        <v>2019</v>
      </c>
      <c r="B29" s="79" t="s">
        <v>10</v>
      </c>
      <c r="C29" s="71">
        <v>36399477979.031601</v>
      </c>
      <c r="D29" s="71">
        <v>138247006464</v>
      </c>
      <c r="E29" s="75">
        <f t="shared" si="0"/>
        <v>0.26329306442168893</v>
      </c>
      <c r="F29" s="77"/>
    </row>
    <row r="30" spans="1:6">
      <c r="A30" s="79">
        <v>2020</v>
      </c>
      <c r="B30" s="79" t="s">
        <v>10</v>
      </c>
      <c r="C30" s="71">
        <v>30955492834.605343</v>
      </c>
      <c r="D30" s="71">
        <v>128017994368</v>
      </c>
      <c r="E30" s="75">
        <f t="shared" si="0"/>
        <v>0.24180579446996187</v>
      </c>
      <c r="F30" s="77"/>
    </row>
    <row r="31" spans="1:6">
      <c r="A31" s="79">
        <v>2021</v>
      </c>
      <c r="B31" s="79" t="s">
        <v>10</v>
      </c>
      <c r="C31" s="71">
        <v>35235969618.365997</v>
      </c>
      <c r="D31" s="71">
        <v>141032995328</v>
      </c>
      <c r="E31" s="75">
        <f t="shared" si="0"/>
        <v>0.24984202835951835</v>
      </c>
      <c r="F31" s="77"/>
    </row>
    <row r="32" spans="1:6">
      <c r="A32" s="79">
        <v>2022</v>
      </c>
      <c r="B32" s="79" t="s">
        <v>10</v>
      </c>
      <c r="C32" s="71">
        <v>35753687601.87384</v>
      </c>
      <c r="D32" s="71">
        <v>144335996672</v>
      </c>
      <c r="E32" s="75">
        <f t="shared" si="0"/>
        <v>0.247711509438101</v>
      </c>
      <c r="F32" s="77"/>
    </row>
    <row r="33" spans="1:6">
      <c r="A33" s="79">
        <v>2023</v>
      </c>
      <c r="B33" s="79" t="s">
        <v>10</v>
      </c>
      <c r="C33" s="71">
        <v>33353344987.099945</v>
      </c>
      <c r="D33" s="71">
        <v>135000004352</v>
      </c>
      <c r="E33" s="75">
        <f t="shared" si="0"/>
        <v>0.24706180675471823</v>
      </c>
    </row>
    <row r="34" spans="1:6">
      <c r="A34" s="49" t="s">
        <v>11</v>
      </c>
      <c r="B34" s="48"/>
    </row>
    <row r="35" spans="1:6">
      <c r="A35" s="50" t="s">
        <v>14</v>
      </c>
      <c r="B35" s="50" t="s">
        <v>15</v>
      </c>
      <c r="C35" s="50" t="s">
        <v>16</v>
      </c>
      <c r="D35" s="50" t="s">
        <v>17</v>
      </c>
      <c r="E35" s="50" t="s">
        <v>18</v>
      </c>
    </row>
    <row r="36" spans="1:6">
      <c r="A36">
        <v>1995</v>
      </c>
      <c r="B36" s="48" t="s">
        <v>11</v>
      </c>
      <c r="C36" s="71">
        <v>30181505391.11684</v>
      </c>
      <c r="D36" s="71">
        <v>63981997056</v>
      </c>
      <c r="E36" s="72">
        <f>C36/D36</f>
        <v>0.47171871432366502</v>
      </c>
    </row>
    <row r="37" spans="1:6">
      <c r="A37">
        <v>1996</v>
      </c>
      <c r="B37" s="48" t="s">
        <v>11</v>
      </c>
      <c r="C37" s="71">
        <v>28683384995.382813</v>
      </c>
      <c r="D37" s="71">
        <v>61291000320</v>
      </c>
      <c r="E37" s="72">
        <f t="shared" ref="E37:E64" si="1">C37/D37</f>
        <v>0.46798689604716853</v>
      </c>
    </row>
    <row r="38" spans="1:6">
      <c r="A38">
        <v>1997</v>
      </c>
      <c r="B38" s="48" t="s">
        <v>11</v>
      </c>
      <c r="C38" s="71">
        <v>28776338918.250088</v>
      </c>
      <c r="D38" s="71">
        <v>62152998912</v>
      </c>
      <c r="E38" s="72">
        <f t="shared" si="1"/>
        <v>0.46299196212548616</v>
      </c>
    </row>
    <row r="39" spans="1:6">
      <c r="A39">
        <v>1998</v>
      </c>
      <c r="B39" s="48" t="s">
        <v>11</v>
      </c>
      <c r="C39" s="71">
        <v>29491249557.305916</v>
      </c>
      <c r="D39" s="71">
        <v>64266997760</v>
      </c>
      <c r="E39" s="72">
        <f t="shared" si="1"/>
        <v>0.45888637380321773</v>
      </c>
    </row>
    <row r="40" spans="1:6">
      <c r="A40">
        <v>1999</v>
      </c>
      <c r="B40" s="48" t="s">
        <v>11</v>
      </c>
      <c r="C40" s="71">
        <v>28670912862.205215</v>
      </c>
      <c r="D40" s="71">
        <v>62692000768</v>
      </c>
      <c r="E40" s="72">
        <f t="shared" si="1"/>
        <v>0.45732968338824759</v>
      </c>
    </row>
    <row r="41" spans="1:6">
      <c r="A41">
        <v>2000</v>
      </c>
      <c r="B41" s="48" t="s">
        <v>11</v>
      </c>
      <c r="C41" s="71">
        <v>30189916807.548927</v>
      </c>
      <c r="D41" s="71">
        <v>66464011264</v>
      </c>
      <c r="E41" s="98">
        <f t="shared" si="1"/>
        <v>0.45422953314738002</v>
      </c>
    </row>
    <row r="42" spans="1:6">
      <c r="A42">
        <v>2001</v>
      </c>
      <c r="B42" s="48" t="s">
        <v>11</v>
      </c>
      <c r="C42" s="71">
        <v>29039069189.507896</v>
      </c>
      <c r="D42" s="71">
        <v>64817009664</v>
      </c>
      <c r="E42" s="72">
        <f t="shared" si="1"/>
        <v>0.44801618186400965</v>
      </c>
    </row>
    <row r="43" spans="1:6">
      <c r="A43">
        <v>2002</v>
      </c>
      <c r="B43" s="48" t="s">
        <v>11</v>
      </c>
      <c r="C43" s="71">
        <v>28346998687.550102</v>
      </c>
      <c r="D43" s="71">
        <v>64165999616</v>
      </c>
      <c r="E43" s="72">
        <f t="shared" si="1"/>
        <v>0.44177600064196126</v>
      </c>
      <c r="F43" s="71"/>
    </row>
    <row r="44" spans="1:6">
      <c r="A44">
        <v>2003</v>
      </c>
      <c r="B44" s="48" t="s">
        <v>11</v>
      </c>
      <c r="C44" s="71">
        <v>25327072075.08532</v>
      </c>
      <c r="D44" s="71">
        <v>58154999808</v>
      </c>
      <c r="E44" s="72">
        <f t="shared" si="1"/>
        <v>0.43550979552408564</v>
      </c>
      <c r="F44" s="71"/>
    </row>
    <row r="45" spans="1:6">
      <c r="A45">
        <v>2004</v>
      </c>
      <c r="B45" s="48" t="s">
        <v>11</v>
      </c>
      <c r="C45" s="71">
        <v>27326966551.603268</v>
      </c>
      <c r="D45" s="71">
        <v>63666990080</v>
      </c>
      <c r="E45" s="72">
        <f t="shared" si="1"/>
        <v>0.42921718958703547</v>
      </c>
      <c r="F45" s="71"/>
    </row>
    <row r="46" spans="1:6">
      <c r="A46">
        <v>2005</v>
      </c>
      <c r="B46" s="48" t="s">
        <v>11</v>
      </c>
      <c r="C46" s="71">
        <v>27106083127.789314</v>
      </c>
      <c r="D46" s="71">
        <v>64096001024</v>
      </c>
      <c r="E46" s="72">
        <f t="shared" si="1"/>
        <v>0.42289819481311725</v>
      </c>
      <c r="F46" s="71"/>
    </row>
    <row r="47" spans="1:6">
      <c r="A47">
        <v>2006</v>
      </c>
      <c r="B47" s="48" t="s">
        <v>11</v>
      </c>
      <c r="C47" s="71">
        <v>26649829887.253563</v>
      </c>
      <c r="D47" s="71">
        <v>63976000512</v>
      </c>
      <c r="E47" s="72">
        <f t="shared" si="1"/>
        <v>0.41655979858032616</v>
      </c>
      <c r="F47" s="71"/>
    </row>
    <row r="48" spans="1:6">
      <c r="A48">
        <v>2007</v>
      </c>
      <c r="B48" s="48" t="s">
        <v>11</v>
      </c>
      <c r="C48" s="71">
        <v>26546169200.674171</v>
      </c>
      <c r="D48" s="71">
        <v>64715999232</v>
      </c>
      <c r="E48" s="72">
        <f t="shared" si="1"/>
        <v>0.41019484386710875</v>
      </c>
      <c r="F48" s="71"/>
    </row>
    <row r="49" spans="1:6">
      <c r="A49">
        <v>2008</v>
      </c>
      <c r="B49" s="48" t="s">
        <v>11</v>
      </c>
      <c r="C49" s="71">
        <v>25867641070.741837</v>
      </c>
      <c r="D49" s="71">
        <v>64060000256</v>
      </c>
      <c r="E49" s="72">
        <f t="shared" si="1"/>
        <v>0.40380332449841067</v>
      </c>
      <c r="F49" s="71"/>
    </row>
    <row r="50" spans="1:6">
      <c r="A50">
        <v>2009</v>
      </c>
      <c r="B50" s="48" t="s">
        <v>11</v>
      </c>
      <c r="C50" s="71">
        <v>22053690815.816139</v>
      </c>
      <c r="D50" s="71">
        <v>55496998912</v>
      </c>
      <c r="E50" s="72">
        <f t="shared" si="1"/>
        <v>0.39738528655911726</v>
      </c>
      <c r="F50" s="71"/>
    </row>
    <row r="51" spans="1:6">
      <c r="A51">
        <v>2010</v>
      </c>
      <c r="B51" s="48" t="s">
        <v>11</v>
      </c>
      <c r="C51" s="71">
        <v>25776144630.788422</v>
      </c>
      <c r="D51" s="71">
        <v>62278093211.554688</v>
      </c>
      <c r="E51" s="72">
        <f t="shared" si="1"/>
        <v>0.41388782638589322</v>
      </c>
      <c r="F51" s="71"/>
    </row>
    <row r="52" spans="1:6">
      <c r="A52">
        <v>2011</v>
      </c>
      <c r="B52" s="48" t="s">
        <v>11</v>
      </c>
      <c r="C52" s="71">
        <v>24534308638.291054</v>
      </c>
      <c r="D52" s="71">
        <v>55027157561.931641</v>
      </c>
      <c r="E52" s="72">
        <f t="shared" si="1"/>
        <v>0.44585818576360819</v>
      </c>
      <c r="F52" s="71"/>
    </row>
    <row r="53" spans="1:6">
      <c r="A53">
        <v>2012</v>
      </c>
      <c r="B53" s="48" t="s">
        <v>11</v>
      </c>
      <c r="C53" s="71">
        <v>23633728701.593567</v>
      </c>
      <c r="D53" s="71">
        <v>58487826056.140625</v>
      </c>
      <c r="E53" s="72">
        <f t="shared" si="1"/>
        <v>0.4040794520026833</v>
      </c>
      <c r="F53" s="71"/>
    </row>
    <row r="54" spans="1:6">
      <c r="A54">
        <v>2013</v>
      </c>
      <c r="B54" s="48" t="s">
        <v>11</v>
      </c>
      <c r="C54" s="71">
        <v>23839259680.503304</v>
      </c>
      <c r="D54" s="71">
        <v>60070243453.351563</v>
      </c>
      <c r="E54" s="72">
        <f t="shared" si="1"/>
        <v>0.39685638529192968</v>
      </c>
      <c r="F54" s="71"/>
    </row>
    <row r="55" spans="1:6">
      <c r="A55">
        <v>2014</v>
      </c>
      <c r="B55" s="48" t="s">
        <v>11</v>
      </c>
      <c r="C55" s="71">
        <v>23814003681.488472</v>
      </c>
      <c r="D55" s="71">
        <v>59093263709.642456</v>
      </c>
      <c r="E55" s="72">
        <f t="shared" si="1"/>
        <v>0.40299015804068133</v>
      </c>
      <c r="F55" s="71"/>
    </row>
    <row r="56" spans="1:6">
      <c r="A56">
        <v>2015</v>
      </c>
      <c r="B56" s="48" t="s">
        <v>11</v>
      </c>
      <c r="C56" s="71">
        <v>23300836632.810585</v>
      </c>
      <c r="D56" s="71">
        <v>55314913961.001953</v>
      </c>
      <c r="E56" s="72">
        <f t="shared" si="1"/>
        <v>0.42123967957788222</v>
      </c>
      <c r="F56" s="71"/>
    </row>
    <row r="57" spans="1:6">
      <c r="A57">
        <v>2016</v>
      </c>
      <c r="B57" s="48" t="s">
        <v>11</v>
      </c>
      <c r="C57" s="71">
        <v>21987225695.079727</v>
      </c>
      <c r="D57" s="71">
        <v>54346626495.605957</v>
      </c>
      <c r="E57" s="72">
        <f t="shared" si="1"/>
        <v>0.40457388273874628</v>
      </c>
      <c r="F57" s="71"/>
    </row>
    <row r="58" spans="1:6">
      <c r="A58" s="79">
        <v>2017</v>
      </c>
      <c r="B58" s="79" t="s">
        <v>11</v>
      </c>
      <c r="C58" s="78">
        <v>22911107861.635883</v>
      </c>
      <c r="D58" s="78">
        <v>55518401487.705933</v>
      </c>
      <c r="E58" s="98">
        <f t="shared" si="1"/>
        <v>0.41267592811924436</v>
      </c>
      <c r="F58" s="71"/>
    </row>
    <row r="59" spans="1:6">
      <c r="A59" s="79">
        <v>2018</v>
      </c>
      <c r="B59" s="79" t="s">
        <v>11</v>
      </c>
      <c r="C59" s="78">
        <v>20211347328.112282</v>
      </c>
      <c r="D59" s="78">
        <v>46900898737.136475</v>
      </c>
      <c r="E59" s="98">
        <f t="shared" si="1"/>
        <v>0.43093731404572827</v>
      </c>
      <c r="F59" s="71"/>
    </row>
    <row r="60" spans="1:6">
      <c r="A60" s="79">
        <v>2019</v>
      </c>
      <c r="B60" s="79" t="s">
        <v>11</v>
      </c>
      <c r="C60" s="78">
        <v>21690095104.655514</v>
      </c>
      <c r="D60" s="78">
        <v>50918624456.932739</v>
      </c>
      <c r="E60" s="98">
        <f t="shared" si="1"/>
        <v>0.42597566874574783</v>
      </c>
      <c r="F60" s="71"/>
    </row>
    <row r="61" spans="1:6">
      <c r="A61" s="79">
        <v>2020</v>
      </c>
      <c r="B61" s="79" t="s">
        <v>11</v>
      </c>
      <c r="C61" s="78">
        <v>20682748786.988785</v>
      </c>
      <c r="D61" s="78">
        <v>46337827710.182129</v>
      </c>
      <c r="E61" s="98">
        <f t="shared" si="1"/>
        <v>0.44634696551482972</v>
      </c>
      <c r="F61" s="71"/>
    </row>
    <row r="62" spans="1:6">
      <c r="A62" s="79">
        <v>2021</v>
      </c>
      <c r="B62" s="79" t="s">
        <v>11</v>
      </c>
      <c r="C62" s="78">
        <v>21546608632.425053</v>
      </c>
      <c r="D62" s="78">
        <v>48196959884.153275</v>
      </c>
      <c r="E62" s="98">
        <f t="shared" si="1"/>
        <v>0.44705327232702458</v>
      </c>
      <c r="F62" s="71"/>
    </row>
    <row r="63" spans="1:6">
      <c r="A63" s="79">
        <v>2022</v>
      </c>
      <c r="B63" s="79" t="s">
        <v>11</v>
      </c>
      <c r="C63" s="99">
        <v>20882355622.742104</v>
      </c>
      <c r="D63" s="78">
        <v>44115489182.801315</v>
      </c>
      <c r="E63" s="98">
        <f t="shared" si="1"/>
        <v>0.47335654686298284</v>
      </c>
      <c r="F63" s="71"/>
    </row>
    <row r="64" spans="1:6">
      <c r="A64" s="79">
        <v>2023</v>
      </c>
      <c r="B64" s="79" t="s">
        <v>11</v>
      </c>
      <c r="C64" s="74">
        <v>18501787829.044868</v>
      </c>
      <c r="D64" s="74">
        <v>41504817740.180115</v>
      </c>
      <c r="E64" s="75">
        <f t="shared" si="1"/>
        <v>0.44577446273504773</v>
      </c>
      <c r="F64" s="71"/>
    </row>
    <row r="65" spans="1:6">
      <c r="F65" s="71"/>
    </row>
    <row r="66" spans="1:6">
      <c r="A66" s="49" t="s">
        <v>20</v>
      </c>
      <c r="F66" s="71"/>
    </row>
    <row r="67" spans="1:6">
      <c r="A67" s="50" t="s">
        <v>14</v>
      </c>
      <c r="B67" s="50" t="s">
        <v>15</v>
      </c>
      <c r="C67" s="50" t="s">
        <v>16</v>
      </c>
      <c r="D67" s="50" t="s">
        <v>17</v>
      </c>
      <c r="E67" s="50" t="s">
        <v>18</v>
      </c>
    </row>
    <row r="68" spans="1:6">
      <c r="A68">
        <v>1995</v>
      </c>
      <c r="B68" t="s">
        <v>19</v>
      </c>
      <c r="C68" s="78">
        <v>596504902664.83594</v>
      </c>
      <c r="D68" s="78">
        <v>279699987826.23773</v>
      </c>
      <c r="E68" s="98">
        <f>C68/D68</f>
        <v>2.1326597376736811</v>
      </c>
      <c r="F68" s="80"/>
    </row>
    <row r="69" spans="1:6">
      <c r="A69">
        <v>1996</v>
      </c>
      <c r="B69" t="s">
        <v>19</v>
      </c>
      <c r="C69" s="78">
        <v>613845107972.14124</v>
      </c>
      <c r="D69" s="78">
        <v>280699998674.73883</v>
      </c>
      <c r="E69" s="98">
        <f t="shared" ref="E69:E96" si="2">C69/D69</f>
        <v>2.1868368752058114</v>
      </c>
      <c r="F69" s="80"/>
    </row>
    <row r="70" spans="1:6">
      <c r="A70">
        <v>1997</v>
      </c>
      <c r="B70" t="s">
        <v>19</v>
      </c>
      <c r="C70" s="78">
        <v>640535458304.57861</v>
      </c>
      <c r="D70" s="78">
        <v>301799996532.28552</v>
      </c>
      <c r="E70" s="98">
        <f t="shared" si="2"/>
        <v>2.1223839153889994</v>
      </c>
      <c r="F70" s="80"/>
    </row>
    <row r="71" spans="1:6">
      <c r="A71">
        <v>1998</v>
      </c>
      <c r="B71" t="s">
        <v>19</v>
      </c>
      <c r="C71" s="78">
        <v>656179833057.01318</v>
      </c>
      <c r="D71" s="78">
        <v>315900000389.17023</v>
      </c>
      <c r="E71" s="98">
        <f t="shared" si="2"/>
        <v>2.0771757905939796</v>
      </c>
      <c r="F71" s="80"/>
    </row>
    <row r="72" spans="1:6">
      <c r="A72">
        <v>1999</v>
      </c>
      <c r="B72" t="s">
        <v>19</v>
      </c>
      <c r="C72" s="78">
        <v>688724776036.58582</v>
      </c>
      <c r="D72" s="78">
        <v>341699970018.62622</v>
      </c>
      <c r="E72" s="98">
        <f t="shared" si="2"/>
        <v>2.0155833668906764</v>
      </c>
      <c r="F72" s="80"/>
    </row>
    <row r="73" spans="1:6">
      <c r="A73">
        <v>2000</v>
      </c>
      <c r="B73" t="s">
        <v>19</v>
      </c>
      <c r="C73" s="78">
        <v>698527035483.82263</v>
      </c>
      <c r="D73" s="78">
        <v>346300021024.18805</v>
      </c>
      <c r="E73" s="98">
        <f t="shared" si="2"/>
        <v>2.0171151980237174</v>
      </c>
      <c r="F73" s="80"/>
    </row>
    <row r="74" spans="1:6">
      <c r="A74">
        <v>2001</v>
      </c>
      <c r="B74" t="s">
        <v>19</v>
      </c>
      <c r="C74" s="78">
        <v>698918792800.9624</v>
      </c>
      <c r="D74" s="78">
        <v>352999993094.55054</v>
      </c>
      <c r="E74" s="98">
        <f t="shared" si="2"/>
        <v>1.9799399616808435</v>
      </c>
      <c r="F74" s="80"/>
    </row>
    <row r="75" spans="1:6">
      <c r="A75">
        <v>2002</v>
      </c>
      <c r="B75" t="s">
        <v>19</v>
      </c>
      <c r="C75" s="78">
        <v>699154705840.05273</v>
      </c>
      <c r="D75" s="78">
        <v>354500011113.00653</v>
      </c>
      <c r="E75" s="98">
        <f t="shared" si="2"/>
        <v>1.9722275992176996</v>
      </c>
      <c r="F75" s="80"/>
    </row>
    <row r="76" spans="1:6">
      <c r="A76">
        <v>2003</v>
      </c>
      <c r="B76" t="s">
        <v>19</v>
      </c>
      <c r="C76" s="78">
        <v>711441297242.12292</v>
      </c>
      <c r="D76" s="78">
        <v>381859989044.2782</v>
      </c>
      <c r="E76" s="98">
        <f t="shared" si="2"/>
        <v>1.8630946358709197</v>
      </c>
      <c r="F76" s="80"/>
    </row>
    <row r="77" spans="1:6">
      <c r="A77">
        <v>2004</v>
      </c>
      <c r="B77" t="s">
        <v>19</v>
      </c>
      <c r="C77" s="78">
        <v>718860079077.65613</v>
      </c>
      <c r="D77" s="78">
        <v>398379986089.69739</v>
      </c>
      <c r="E77" s="98">
        <f t="shared" si="2"/>
        <v>1.8044583166278862</v>
      </c>
      <c r="F77" s="80"/>
    </row>
    <row r="78" spans="1:6">
      <c r="A78">
        <v>2005</v>
      </c>
      <c r="B78" t="s">
        <v>19</v>
      </c>
      <c r="C78" s="78">
        <v>713139308171.94751</v>
      </c>
      <c r="D78" s="78">
        <v>402690007016.81989</v>
      </c>
      <c r="E78" s="98">
        <f t="shared" si="2"/>
        <v>1.7709386767627451</v>
      </c>
      <c r="F78" s="80"/>
    </row>
    <row r="79" spans="1:6">
      <c r="A79">
        <v>2006</v>
      </c>
      <c r="B79" t="s">
        <v>19</v>
      </c>
      <c r="C79" s="78">
        <v>769344275416.06714</v>
      </c>
      <c r="D79" s="78">
        <v>435699993940.2323</v>
      </c>
      <c r="E79" s="98">
        <f t="shared" si="2"/>
        <v>1.7657660916139533</v>
      </c>
      <c r="F79" s="80"/>
    </row>
    <row r="80" spans="1:6">
      <c r="A80">
        <v>2007</v>
      </c>
      <c r="B80" t="s">
        <v>19</v>
      </c>
      <c r="C80" s="78">
        <v>798722271083.19775</v>
      </c>
      <c r="D80" s="78">
        <v>454099994608.01233</v>
      </c>
      <c r="E80" s="98">
        <f t="shared" si="2"/>
        <v>1.7589127517446237</v>
      </c>
      <c r="F80" s="80"/>
    </row>
    <row r="81" spans="1:6">
      <c r="A81">
        <v>2008</v>
      </c>
      <c r="B81" t="s">
        <v>19</v>
      </c>
      <c r="C81" s="78">
        <v>774581050403.12207</v>
      </c>
      <c r="D81" s="78">
        <v>457600002440.9577</v>
      </c>
      <c r="E81" s="98">
        <f t="shared" si="2"/>
        <v>1.6927033353830963</v>
      </c>
      <c r="F81" s="80"/>
    </row>
    <row r="82" spans="1:6">
      <c r="A82">
        <v>2009</v>
      </c>
      <c r="B82" t="s">
        <v>19</v>
      </c>
      <c r="C82" s="78">
        <v>696365791411.62048</v>
      </c>
      <c r="D82" s="78">
        <v>415599989328.21619</v>
      </c>
      <c r="E82" s="98">
        <f t="shared" si="2"/>
        <v>1.6755673948337668</v>
      </c>
      <c r="F82" s="80"/>
    </row>
    <row r="83" spans="1:6">
      <c r="A83">
        <v>2010</v>
      </c>
      <c r="B83" t="s">
        <v>19</v>
      </c>
      <c r="C83" s="78">
        <v>756203063088.06921</v>
      </c>
      <c r="D83" s="78">
        <v>440599997703.07465</v>
      </c>
      <c r="E83" s="98">
        <f t="shared" si="2"/>
        <v>1.7163029210855401</v>
      </c>
      <c r="F83" s="80"/>
    </row>
    <row r="84" spans="1:6">
      <c r="A84">
        <v>2011</v>
      </c>
      <c r="B84" t="s">
        <v>19</v>
      </c>
      <c r="C84" s="78">
        <v>764895019672.99487</v>
      </c>
      <c r="D84" s="78">
        <v>442599991505.81897</v>
      </c>
      <c r="E84" s="98">
        <f t="shared" si="2"/>
        <v>1.728185798356344</v>
      </c>
      <c r="F84" s="80"/>
    </row>
    <row r="85" spans="1:6">
      <c r="A85">
        <v>2012</v>
      </c>
      <c r="B85" t="s">
        <v>19</v>
      </c>
      <c r="C85" s="78">
        <v>746198320187.83191</v>
      </c>
      <c r="D85" s="78">
        <v>431999999879.82434</v>
      </c>
      <c r="E85" s="98">
        <f t="shared" si="2"/>
        <v>1.727310926841233</v>
      </c>
      <c r="F85" s="80"/>
    </row>
    <row r="86" spans="1:6">
      <c r="A86">
        <v>2013</v>
      </c>
      <c r="B86" t="s">
        <v>19</v>
      </c>
      <c r="C86" s="78">
        <v>748371846355.7655</v>
      </c>
      <c r="D86" s="78">
        <v>442699997363.29242</v>
      </c>
      <c r="E86" s="98">
        <f t="shared" si="2"/>
        <v>1.6904717660109447</v>
      </c>
      <c r="F86" s="80"/>
    </row>
    <row r="87" spans="1:6">
      <c r="A87">
        <v>2014</v>
      </c>
      <c r="B87" t="s">
        <v>19</v>
      </c>
      <c r="C87" s="78">
        <v>761665534992.92957</v>
      </c>
      <c r="D87" s="78">
        <v>451939388738.3678</v>
      </c>
      <c r="E87" s="98">
        <f t="shared" si="2"/>
        <v>1.6853267362227311</v>
      </c>
      <c r="F87" s="80"/>
    </row>
    <row r="88" spans="1:6">
      <c r="A88">
        <v>2015</v>
      </c>
      <c r="B88" t="s">
        <v>19</v>
      </c>
      <c r="C88" s="74">
        <v>768605165685.55591</v>
      </c>
      <c r="D88" s="78">
        <v>464573005043.85345</v>
      </c>
      <c r="E88" s="98">
        <f t="shared" si="2"/>
        <v>1.6544335493901616</v>
      </c>
      <c r="F88" s="80"/>
    </row>
    <row r="89" spans="1:6">
      <c r="A89">
        <v>2016</v>
      </c>
      <c r="B89" t="s">
        <v>19</v>
      </c>
      <c r="C89" s="74">
        <v>778978022198.6886</v>
      </c>
      <c r="D89" s="78">
        <v>473438005237.97992</v>
      </c>
      <c r="E89" s="98">
        <f t="shared" si="2"/>
        <v>1.6453643636131936</v>
      </c>
      <c r="F89" s="80"/>
    </row>
    <row r="90" spans="1:6">
      <c r="A90">
        <v>2017</v>
      </c>
      <c r="B90" t="s">
        <v>19</v>
      </c>
      <c r="C90" s="74">
        <v>799325485641.42639</v>
      </c>
      <c r="D90" s="78">
        <v>485981711245.76508</v>
      </c>
      <c r="E90" s="98">
        <f t="shared" si="2"/>
        <v>1.6447645397857384</v>
      </c>
      <c r="F90" s="80"/>
    </row>
    <row r="91" spans="1:6">
      <c r="A91">
        <v>2018</v>
      </c>
      <c r="B91" t="s">
        <v>19</v>
      </c>
      <c r="C91" s="74">
        <v>814540581451.68555</v>
      </c>
      <c r="D91" s="78">
        <v>497244415576.47101</v>
      </c>
      <c r="E91" s="98">
        <f t="shared" si="2"/>
        <v>1.6381090585147411</v>
      </c>
      <c r="F91" s="80"/>
    </row>
    <row r="92" spans="1:6">
      <c r="A92">
        <v>2019</v>
      </c>
      <c r="B92" t="s">
        <v>19</v>
      </c>
      <c r="C92" s="74">
        <v>867567852647.64539</v>
      </c>
      <c r="D92" s="78">
        <v>498603499789.76868</v>
      </c>
      <c r="E92" s="98">
        <f t="shared" si="2"/>
        <v>1.7399955134960885</v>
      </c>
      <c r="F92" s="80"/>
    </row>
    <row r="93" spans="1:6">
      <c r="A93">
        <v>2020</v>
      </c>
      <c r="B93" t="s">
        <v>19</v>
      </c>
      <c r="C93" s="74">
        <v>844385602977.37</v>
      </c>
      <c r="D93" s="78">
        <v>487380093295.27386</v>
      </c>
      <c r="E93" s="98">
        <f t="shared" si="2"/>
        <v>1.7324991615236289</v>
      </c>
      <c r="F93" s="80"/>
    </row>
    <row r="94" spans="1:6">
      <c r="A94">
        <v>2021</v>
      </c>
      <c r="B94" s="48" t="s">
        <v>19</v>
      </c>
      <c r="C94" s="74">
        <v>863243831998.42029</v>
      </c>
      <c r="D94" s="78">
        <v>505714774987.177</v>
      </c>
      <c r="E94" s="98">
        <f t="shared" si="2"/>
        <v>1.7069776773287053</v>
      </c>
      <c r="F94" s="80"/>
    </row>
    <row r="95" spans="1:6">
      <c r="A95">
        <v>2022</v>
      </c>
      <c r="B95" s="48" t="s">
        <v>19</v>
      </c>
      <c r="C95" s="74">
        <v>841343432484.24719</v>
      </c>
      <c r="D95" s="74">
        <v>503062880212.46674</v>
      </c>
      <c r="E95" s="100">
        <f t="shared" si="2"/>
        <v>1.6724418866462756</v>
      </c>
    </row>
    <row r="96" spans="1:6">
      <c r="A96">
        <v>2023</v>
      </c>
      <c r="B96" s="48" t="s">
        <v>19</v>
      </c>
      <c r="C96" s="74">
        <v>803897414375.09155</v>
      </c>
      <c r="D96" s="74">
        <v>480699991396.66492</v>
      </c>
      <c r="E96" s="100">
        <f t="shared" si="2"/>
        <v>1.6723474698624032</v>
      </c>
    </row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76FD5-A4D5-481D-86A5-ECA3EEBF7355}">
  <sheetPr>
    <tabColor theme="8"/>
    <pageSetUpPr fitToPage="1"/>
  </sheetPr>
  <dimension ref="A1:P7"/>
  <sheetViews>
    <sheetView showGridLines="0" zoomScale="130" zoomScaleNormal="130" workbookViewId="0">
      <selection activeCell="C3" sqref="C3"/>
    </sheetView>
  </sheetViews>
  <sheetFormatPr baseColWidth="10" defaultColWidth="11.42578125" defaultRowHeight="12.75"/>
  <cols>
    <col min="1" max="1" width="12.28515625" style="9" customWidth="1"/>
    <col min="2" max="2" width="10.28515625" style="8" customWidth="1"/>
    <col min="3" max="8" width="10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26.42578125" style="8" customWidth="1"/>
    <col min="15" max="15" width="1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16" ht="18" customHeight="1">
      <c r="A1" s="51" t="s">
        <v>22</v>
      </c>
      <c r="B1" s="51"/>
      <c r="C1" s="51"/>
      <c r="D1" s="52"/>
      <c r="E1" s="52"/>
      <c r="F1" s="52"/>
      <c r="G1" s="39"/>
      <c r="H1" s="39"/>
      <c r="I1" s="39"/>
      <c r="J1" s="39"/>
      <c r="K1" s="39"/>
      <c r="L1" s="39"/>
      <c r="M1" s="24"/>
      <c r="N1" s="24"/>
      <c r="O1" s="24"/>
      <c r="P1" s="24"/>
    </row>
    <row r="2" spans="1:16">
      <c r="A2" s="53"/>
      <c r="B2" s="54"/>
      <c r="C2" s="54">
        <v>1995</v>
      </c>
      <c r="D2" s="54">
        <v>2000</v>
      </c>
      <c r="E2" s="54">
        <v>2005</v>
      </c>
      <c r="F2" s="54">
        <v>2010</v>
      </c>
      <c r="G2" s="54" t="s">
        <v>23</v>
      </c>
      <c r="H2" s="68">
        <v>2020</v>
      </c>
      <c r="I2" s="39"/>
      <c r="J2" s="39"/>
      <c r="K2" s="39"/>
      <c r="L2" s="39"/>
      <c r="M2" s="24"/>
      <c r="N2" s="24"/>
      <c r="O2" s="24"/>
      <c r="P2" s="24"/>
    </row>
    <row r="3" spans="1:16">
      <c r="A3" s="55" t="s">
        <v>10</v>
      </c>
      <c r="B3" s="56" t="s">
        <v>18</v>
      </c>
      <c r="C3" s="61">
        <f>Daten!C11</f>
        <v>0.60122803774858602</v>
      </c>
      <c r="D3" s="61">
        <f>Daten!C16</f>
        <v>0.52182193873116878</v>
      </c>
      <c r="E3" s="61">
        <f>Daten!C21</f>
        <v>0.46758917559235957</v>
      </c>
      <c r="F3" s="61">
        <f>Daten!C26</f>
        <v>0.39710189511466848</v>
      </c>
      <c r="G3" s="61">
        <f>Daten!C31</f>
        <v>0.31047125594239178</v>
      </c>
      <c r="H3" s="69">
        <v>0.25</v>
      </c>
      <c r="I3" s="42"/>
      <c r="J3" s="42"/>
      <c r="K3" s="42"/>
      <c r="L3" s="42"/>
    </row>
    <row r="4" spans="1:16">
      <c r="A4" s="57" t="s">
        <v>24</v>
      </c>
      <c r="B4" s="58" t="s">
        <v>18</v>
      </c>
      <c r="C4" s="62">
        <f>Daten!D11</f>
        <v>0.47171871432366502</v>
      </c>
      <c r="D4" s="62">
        <f>Daten!D16</f>
        <v>0.45422953314738002</v>
      </c>
      <c r="E4" s="62">
        <f>Daten!D21</f>
        <v>0.42289819481311725</v>
      </c>
      <c r="F4" s="62">
        <f>Daten!D26</f>
        <v>0.41388782638589322</v>
      </c>
      <c r="G4" s="62">
        <f>Daten!D31</f>
        <v>0.42123967957788222</v>
      </c>
      <c r="H4" s="70">
        <v>0.41</v>
      </c>
    </row>
    <row r="5" spans="1:16">
      <c r="A5" s="55" t="s">
        <v>12</v>
      </c>
      <c r="B5" s="56" t="s">
        <v>18</v>
      </c>
      <c r="C5" s="61">
        <f>Daten!E11</f>
        <v>2.1326597376736811</v>
      </c>
      <c r="D5" s="61">
        <f>Daten!E16</f>
        <v>2.0171151980237174</v>
      </c>
      <c r="E5" s="61">
        <f>Daten!E21</f>
        <v>1.7709386767627451</v>
      </c>
      <c r="F5" s="61">
        <f>Daten!E26</f>
        <v>1.7163029210855401</v>
      </c>
      <c r="G5" s="61">
        <f>Daten!E31</f>
        <v>1.6544335493901616</v>
      </c>
      <c r="H5" s="69">
        <v>1.58</v>
      </c>
    </row>
    <row r="6" spans="1:16">
      <c r="A6" s="59" t="s">
        <v>25</v>
      </c>
      <c r="B6" s="59"/>
      <c r="C6" s="59"/>
      <c r="D6" s="59"/>
      <c r="E6" s="59"/>
      <c r="F6" s="59"/>
    </row>
    <row r="7" spans="1:16">
      <c r="A7" s="67" t="s">
        <v>26</v>
      </c>
      <c r="B7" s="60"/>
      <c r="C7" s="60"/>
      <c r="D7" s="60"/>
      <c r="E7" s="60"/>
      <c r="F7" s="60"/>
    </row>
  </sheetData>
  <sheetProtection selectLockedCells="1"/>
  <printOptions horizontalCentered="1"/>
  <pageMargins left="0" right="0" top="0.78740157480314965" bottom="0.78740157480314965" header="0.31496062992125984" footer="0.31496062992125984"/>
  <pageSetup paperSize="9" scale="63" orientation="landscape" r:id="rId1"/>
  <ignoredErrors>
    <ignoredError sqref="G3 G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K42"/>
  <sheetViews>
    <sheetView showGridLines="0" topLeftCell="A10" workbookViewId="0">
      <selection activeCell="E45" sqref="E45"/>
    </sheetView>
  </sheetViews>
  <sheetFormatPr baseColWidth="10" defaultColWidth="11.42578125" defaultRowHeight="12.75"/>
  <cols>
    <col min="1" max="1" width="18" style="92" bestFit="1" customWidth="1"/>
    <col min="2" max="6" width="16.7109375" style="86" customWidth="1"/>
    <col min="7" max="10" width="11.42578125" style="85"/>
    <col min="11" max="16384" width="11.42578125" style="86"/>
  </cols>
  <sheetData>
    <row r="1" spans="1:11" ht="26.25" customHeight="1">
      <c r="A1" s="93" t="s">
        <v>1</v>
      </c>
      <c r="B1" s="101" t="s">
        <v>27</v>
      </c>
      <c r="C1" s="102"/>
      <c r="D1" s="102"/>
      <c r="E1" s="102"/>
      <c r="F1" s="103"/>
    </row>
    <row r="2" spans="1:11" ht="15.95" customHeight="1">
      <c r="A2" s="93" t="s">
        <v>2</v>
      </c>
      <c r="B2" s="104"/>
      <c r="C2" s="102"/>
      <c r="D2" s="102"/>
      <c r="E2" s="102"/>
      <c r="F2" s="103"/>
    </row>
    <row r="3" spans="1:11" ht="15.95" customHeight="1">
      <c r="A3" s="93" t="s">
        <v>0</v>
      </c>
      <c r="B3" s="108" t="s">
        <v>33</v>
      </c>
      <c r="C3" s="109"/>
      <c r="D3" s="109"/>
      <c r="E3" s="109"/>
      <c r="F3" s="110"/>
      <c r="K3" s="43"/>
    </row>
    <row r="4" spans="1:11" ht="28.5" customHeight="1">
      <c r="A4" s="93" t="s">
        <v>3</v>
      </c>
      <c r="B4" s="108" t="s">
        <v>29</v>
      </c>
      <c r="C4" s="109"/>
      <c r="D4" s="109"/>
      <c r="E4" s="109"/>
      <c r="F4" s="110"/>
      <c r="G4" s="47"/>
    </row>
    <row r="5" spans="1:11" ht="30.75" customHeight="1">
      <c r="A5" s="93" t="s">
        <v>3</v>
      </c>
      <c r="B5" s="108" t="s">
        <v>28</v>
      </c>
      <c r="C5" s="109"/>
      <c r="D5" s="109"/>
      <c r="E5" s="109"/>
      <c r="F5" s="110"/>
      <c r="G5" s="47"/>
    </row>
    <row r="6" spans="1:11" ht="31.5" customHeight="1">
      <c r="A6" s="93" t="s">
        <v>8</v>
      </c>
      <c r="B6" s="104" t="s">
        <v>21</v>
      </c>
      <c r="C6" s="102"/>
      <c r="D6" s="102"/>
      <c r="E6" s="102"/>
      <c r="F6" s="103"/>
    </row>
    <row r="7" spans="1:11">
      <c r="A7" s="94" t="s">
        <v>9</v>
      </c>
      <c r="B7" s="105"/>
      <c r="C7" s="106"/>
      <c r="D7" s="106"/>
      <c r="E7" s="106"/>
      <c r="F7" s="107"/>
    </row>
    <row r="9" spans="1:11" ht="13.5">
      <c r="A9" s="95"/>
      <c r="B9" s="1"/>
      <c r="C9" s="85"/>
      <c r="D9" s="2"/>
      <c r="E9" s="2"/>
      <c r="F9" s="2"/>
      <c r="H9" s="45" t="s">
        <v>13</v>
      </c>
      <c r="I9" s="46"/>
      <c r="J9" s="46"/>
    </row>
    <row r="10" spans="1:11" s="92" customFormat="1" ht="18.75" customHeight="1">
      <c r="A10" s="87"/>
      <c r="B10" s="88"/>
      <c r="C10" s="89" t="s">
        <v>10</v>
      </c>
      <c r="D10" s="88" t="s">
        <v>11</v>
      </c>
      <c r="E10" s="89" t="s">
        <v>30</v>
      </c>
      <c r="F10" s="90"/>
      <c r="G10" s="88"/>
      <c r="H10" s="89" t="s">
        <v>10</v>
      </c>
      <c r="I10" s="88" t="s">
        <v>11</v>
      </c>
      <c r="J10" s="89" t="s">
        <v>12</v>
      </c>
      <c r="K10" s="91"/>
    </row>
    <row r="11" spans="1:11" ht="15.95" customHeight="1">
      <c r="A11" s="96"/>
      <c r="B11" s="3">
        <v>1995</v>
      </c>
      <c r="C11" s="83">
        <f>Berechnungsgrundlage!E5</f>
        <v>0.60122803774858602</v>
      </c>
      <c r="D11" s="83">
        <f>Berechnungsgrundlage!E36</f>
        <v>0.47171871432366502</v>
      </c>
      <c r="E11" s="84">
        <f>Berechnungsgrundlage!E68</f>
        <v>2.1326597376736811</v>
      </c>
      <c r="F11" s="76"/>
      <c r="G11" s="3">
        <v>1995</v>
      </c>
      <c r="H11" s="63">
        <v>100</v>
      </c>
      <c r="I11" s="63">
        <v>100</v>
      </c>
      <c r="J11" s="64">
        <v>100</v>
      </c>
    </row>
    <row r="12" spans="1:11" ht="15.95" customHeight="1">
      <c r="A12" s="96"/>
      <c r="B12" s="4"/>
      <c r="C12" s="81">
        <f>Berechnungsgrundlage!E6</f>
        <v>0.59699765162984209</v>
      </c>
      <c r="D12" s="81">
        <f>Berechnungsgrundlage!E37</f>
        <v>0.46798689604716853</v>
      </c>
      <c r="E12" s="82">
        <f>Berechnungsgrundlage!E69</f>
        <v>2.1868368752058114</v>
      </c>
      <c r="F12" s="76"/>
      <c r="G12" s="4"/>
      <c r="H12" s="65">
        <f>C12/$C$11*100</f>
        <v>99.296375775390416</v>
      </c>
      <c r="I12" s="65">
        <f>D12/$D$11*100</f>
        <v>99.208889076650891</v>
      </c>
      <c r="J12" s="66">
        <f>E12/$E$11*100</f>
        <v>102.5403554338784</v>
      </c>
    </row>
    <row r="13" spans="1:11" ht="15.95" customHeight="1">
      <c r="A13" s="96"/>
      <c r="B13" s="3"/>
      <c r="C13" s="83">
        <f>Berechnungsgrundlage!E7</f>
        <v>0.66080741291701683</v>
      </c>
      <c r="D13" s="83">
        <f>Berechnungsgrundlage!E38</f>
        <v>0.46299196212548616</v>
      </c>
      <c r="E13" s="84">
        <f>Berechnungsgrundlage!E70</f>
        <v>2.1223839153889994</v>
      </c>
      <c r="F13" s="76"/>
      <c r="G13" s="3"/>
      <c r="H13" s="63">
        <f t="shared" ref="H13:H33" si="0">C13/$C$11*100</f>
        <v>109.90961356219135</v>
      </c>
      <c r="I13" s="63">
        <f t="shared" ref="I13:I34" si="1">D13/$D$11*100</f>
        <v>98.150009331155957</v>
      </c>
      <c r="J13" s="64">
        <f t="shared" ref="J13:J34" si="2">E13/$E$11*100</f>
        <v>99.518168693150713</v>
      </c>
    </row>
    <row r="14" spans="1:11" ht="15.95" customHeight="1">
      <c r="A14" s="96"/>
      <c r="B14" s="4"/>
      <c r="C14" s="81">
        <f>Berechnungsgrundlage!E8</f>
        <v>0.59095378246132912</v>
      </c>
      <c r="D14" s="81">
        <f>Berechnungsgrundlage!E39</f>
        <v>0.45888637380321773</v>
      </c>
      <c r="E14" s="82">
        <f>Berechnungsgrundlage!E71</f>
        <v>2.0771757905939796</v>
      </c>
      <c r="F14" s="76"/>
      <c r="G14" s="4"/>
      <c r="H14" s="65">
        <f t="shared" si="0"/>
        <v>98.291121730495007</v>
      </c>
      <c r="I14" s="65">
        <f t="shared" si="1"/>
        <v>97.27966261867607</v>
      </c>
      <c r="J14" s="66">
        <f t="shared" si="2"/>
        <v>97.398368520792559</v>
      </c>
    </row>
    <row r="15" spans="1:11" ht="15.95" customHeight="1">
      <c r="A15" s="96"/>
      <c r="B15" s="3"/>
      <c r="C15" s="83">
        <f>Berechnungsgrundlage!E9</f>
        <v>0.57833892361229622</v>
      </c>
      <c r="D15" s="83">
        <f>Berechnungsgrundlage!E40</f>
        <v>0.45732968338824759</v>
      </c>
      <c r="E15" s="84">
        <f>Berechnungsgrundlage!E72</f>
        <v>2.0155833668906764</v>
      </c>
      <c r="F15" s="76"/>
      <c r="G15" s="3"/>
      <c r="H15" s="63">
        <f t="shared" si="0"/>
        <v>96.192939666951915</v>
      </c>
      <c r="I15" s="63">
        <f t="shared" si="1"/>
        <v>96.949658663415988</v>
      </c>
      <c r="J15" s="64">
        <f t="shared" si="2"/>
        <v>94.510311761654378</v>
      </c>
    </row>
    <row r="16" spans="1:11" ht="15.95" customHeight="1">
      <c r="A16" s="96"/>
      <c r="B16" s="4">
        <v>2000</v>
      </c>
      <c r="C16" s="81">
        <f>Berechnungsgrundlage!E10</f>
        <v>0.52182193873116878</v>
      </c>
      <c r="D16" s="81">
        <f>Berechnungsgrundlage!E41</f>
        <v>0.45422953314738002</v>
      </c>
      <c r="E16" s="82">
        <f>Berechnungsgrundlage!E73</f>
        <v>2.0171151980237174</v>
      </c>
      <c r="F16" s="76"/>
      <c r="G16" s="4">
        <v>2000</v>
      </c>
      <c r="H16" s="65">
        <f t="shared" si="0"/>
        <v>86.792681972256545</v>
      </c>
      <c r="I16" s="65">
        <f t="shared" si="1"/>
        <v>96.292455515282995</v>
      </c>
      <c r="J16" s="66">
        <f t="shared" si="2"/>
        <v>94.582139025328033</v>
      </c>
    </row>
    <row r="17" spans="1:10" ht="15.95" customHeight="1">
      <c r="A17" s="96"/>
      <c r="B17" s="3"/>
      <c r="C17" s="83">
        <f>Berechnungsgrundlage!E11</f>
        <v>0.52827280042025071</v>
      </c>
      <c r="D17" s="83">
        <f>Berechnungsgrundlage!E42</f>
        <v>0.44801618186400965</v>
      </c>
      <c r="E17" s="84">
        <f>Berechnungsgrundlage!E74</f>
        <v>1.9799399616808435</v>
      </c>
      <c r="F17" s="76"/>
      <c r="G17" s="3"/>
      <c r="H17" s="63">
        <f t="shared" si="0"/>
        <v>87.865629553550065</v>
      </c>
      <c r="I17" s="63">
        <f t="shared" si="1"/>
        <v>94.975282569902006</v>
      </c>
      <c r="J17" s="64">
        <f t="shared" si="2"/>
        <v>92.838999428974773</v>
      </c>
    </row>
    <row r="18" spans="1:10" ht="15.95" customHeight="1">
      <c r="A18" s="96"/>
      <c r="B18" s="4"/>
      <c r="C18" s="81">
        <f>Berechnungsgrundlage!E12</f>
        <v>0.48670517288734055</v>
      </c>
      <c r="D18" s="81">
        <f>Berechnungsgrundlage!E43</f>
        <v>0.44177600064196126</v>
      </c>
      <c r="E18" s="82">
        <f>Berechnungsgrundlage!E75</f>
        <v>1.9722275992176996</v>
      </c>
      <c r="F18" s="76"/>
      <c r="G18" s="4"/>
      <c r="H18" s="65">
        <f t="shared" si="0"/>
        <v>80.951842284318886</v>
      </c>
      <c r="I18" s="65">
        <f t="shared" si="1"/>
        <v>93.652421925927896</v>
      </c>
      <c r="J18" s="66">
        <f t="shared" si="2"/>
        <v>92.477368254207221</v>
      </c>
    </row>
    <row r="19" spans="1:10" ht="15.95" customHeight="1">
      <c r="A19" s="96"/>
      <c r="B19" s="3"/>
      <c r="C19" s="83">
        <f>Berechnungsgrundlage!E13</f>
        <v>0.47176289542935446</v>
      </c>
      <c r="D19" s="83">
        <f>Berechnungsgrundlage!E44</f>
        <v>0.43550979552408564</v>
      </c>
      <c r="E19" s="84">
        <f>Berechnungsgrundlage!E76</f>
        <v>1.8630946358709197</v>
      </c>
      <c r="F19" s="76"/>
      <c r="G19" s="3"/>
      <c r="H19" s="63">
        <f t="shared" si="0"/>
        <v>78.466549430389392</v>
      </c>
      <c r="I19" s="63">
        <f t="shared" si="1"/>
        <v>92.32404445698225</v>
      </c>
      <c r="J19" s="64">
        <f t="shared" si="2"/>
        <v>87.360144844446467</v>
      </c>
    </row>
    <row r="20" spans="1:10" s="43" customFormat="1" ht="15.95" customHeight="1">
      <c r="A20" s="119"/>
      <c r="B20" s="4"/>
      <c r="C20" s="81">
        <f>Berechnungsgrundlage!E14</f>
        <v>0.45416725110701628</v>
      </c>
      <c r="D20" s="81">
        <f>Berechnungsgrundlage!E45</f>
        <v>0.42921718958703547</v>
      </c>
      <c r="E20" s="82">
        <f>Berechnungsgrundlage!E77</f>
        <v>1.8044583166278862</v>
      </c>
      <c r="F20" s="76"/>
      <c r="G20" s="4"/>
      <c r="H20" s="65">
        <f t="shared" si="0"/>
        <v>75.539932037722807</v>
      </c>
      <c r="I20" s="65">
        <f t="shared" si="1"/>
        <v>90.990070258805218</v>
      </c>
      <c r="J20" s="66">
        <f t="shared" si="2"/>
        <v>84.61069924807606</v>
      </c>
    </row>
    <row r="21" spans="1:10" s="43" customFormat="1" ht="15.95" customHeight="1">
      <c r="A21" s="119"/>
      <c r="B21" s="3">
        <v>2005</v>
      </c>
      <c r="C21" s="83">
        <f>Berechnungsgrundlage!E15</f>
        <v>0.46758917559235957</v>
      </c>
      <c r="D21" s="83">
        <f>Berechnungsgrundlage!E46</f>
        <v>0.42289819481311725</v>
      </c>
      <c r="E21" s="84">
        <f>Berechnungsgrundlage!E78</f>
        <v>1.7709386767627451</v>
      </c>
      <c r="F21" s="76"/>
      <c r="G21" s="3">
        <v>2005</v>
      </c>
      <c r="H21" s="63">
        <f t="shared" si="0"/>
        <v>77.77235029546145</v>
      </c>
      <c r="I21" s="63">
        <f t="shared" si="1"/>
        <v>89.6505018715348</v>
      </c>
      <c r="J21" s="64">
        <f t="shared" si="2"/>
        <v>83.038969859040719</v>
      </c>
    </row>
    <row r="22" spans="1:10" s="43" customFormat="1" ht="15.95" customHeight="1">
      <c r="A22" s="119"/>
      <c r="B22" s="4"/>
      <c r="C22" s="81">
        <f>Berechnungsgrundlage!E16</f>
        <v>0.44699024826172368</v>
      </c>
      <c r="D22" s="81">
        <f>Berechnungsgrundlage!E47</f>
        <v>0.41655979858032616</v>
      </c>
      <c r="E22" s="82">
        <f>Berechnungsgrundlage!E79</f>
        <v>1.7657660916139533</v>
      </c>
      <c r="F22" s="76"/>
      <c r="G22" s="4"/>
      <c r="H22" s="65">
        <f t="shared" si="0"/>
        <v>74.346208126880541</v>
      </c>
      <c r="I22" s="65">
        <f t="shared" si="1"/>
        <v>88.306820554612955</v>
      </c>
      <c r="J22" s="66">
        <f t="shared" si="2"/>
        <v>82.796428348202525</v>
      </c>
    </row>
    <row r="23" spans="1:10" s="43" customFormat="1" ht="15.95" customHeight="1">
      <c r="A23" s="119"/>
      <c r="B23" s="3"/>
      <c r="C23" s="83">
        <f>Berechnungsgrundlage!E17</f>
        <v>0.42301867178035596</v>
      </c>
      <c r="D23" s="83">
        <f>Berechnungsgrundlage!E48</f>
        <v>0.41019484386710875</v>
      </c>
      <c r="E23" s="84">
        <f>Berechnungsgrundlage!E80</f>
        <v>1.7589127517446237</v>
      </c>
      <c r="F23" s="76"/>
      <c r="G23" s="3"/>
      <c r="H23" s="63">
        <f t="shared" si="0"/>
        <v>70.359105900055937</v>
      </c>
      <c r="I23" s="63">
        <f t="shared" si="1"/>
        <v>86.957509085734031</v>
      </c>
      <c r="J23" s="64">
        <f t="shared" si="2"/>
        <v>82.47507657565933</v>
      </c>
    </row>
    <row r="24" spans="1:10" s="43" customFormat="1" ht="15.95" customHeight="1">
      <c r="A24" s="119"/>
      <c r="B24" s="4"/>
      <c r="C24" s="81">
        <f>Berechnungsgrundlage!E18</f>
        <v>0.40605432409772874</v>
      </c>
      <c r="D24" s="81">
        <f>Berechnungsgrundlage!E49</f>
        <v>0.40380332449841067</v>
      </c>
      <c r="E24" s="82">
        <f>Berechnungsgrundlage!E81</f>
        <v>1.6927033353830963</v>
      </c>
      <c r="F24" s="76"/>
      <c r="G24" s="4"/>
      <c r="H24" s="65">
        <f t="shared" si="0"/>
        <v>67.537489704950758</v>
      </c>
      <c r="I24" s="65">
        <f t="shared" si="1"/>
        <v>85.602566155843689</v>
      </c>
      <c r="J24" s="66">
        <f t="shared" si="2"/>
        <v>79.370529929425487</v>
      </c>
    </row>
    <row r="25" spans="1:10" s="43" customFormat="1" ht="15.95" customHeight="1">
      <c r="A25" s="119"/>
      <c r="B25" s="3"/>
      <c r="C25" s="83">
        <f>Berechnungsgrundlage!E19</f>
        <v>0.39689877035420457</v>
      </c>
      <c r="D25" s="83">
        <f>Berechnungsgrundlage!E50</f>
        <v>0.39738528655911726</v>
      </c>
      <c r="E25" s="84">
        <f>Berechnungsgrundlage!E82</f>
        <v>1.6755673948337668</v>
      </c>
      <c r="F25" s="76"/>
      <c r="G25" s="3"/>
      <c r="H25" s="63">
        <f t="shared" si="0"/>
        <v>66.014680858941361</v>
      </c>
      <c r="I25" s="63">
        <f t="shared" si="1"/>
        <v>84.242001534510962</v>
      </c>
      <c r="J25" s="64">
        <f t="shared" si="2"/>
        <v>78.567029012395878</v>
      </c>
    </row>
    <row r="26" spans="1:10" s="43" customFormat="1" ht="15.95" customHeight="1">
      <c r="A26" s="119"/>
      <c r="B26" s="4">
        <v>2010</v>
      </c>
      <c r="C26" s="81">
        <f>Berechnungsgrundlage!E20</f>
        <v>0.39710189511466848</v>
      </c>
      <c r="D26" s="81">
        <f>Berechnungsgrundlage!E51</f>
        <v>0.41388782638589322</v>
      </c>
      <c r="E26" s="82">
        <f>Berechnungsgrundlage!E83</f>
        <v>1.7163029210855401</v>
      </c>
      <c r="F26" s="76"/>
      <c r="G26" s="4">
        <v>2010</v>
      </c>
      <c r="H26" s="65">
        <f t="shared" si="0"/>
        <v>66.048465836971431</v>
      </c>
      <c r="I26" s="65">
        <f t="shared" si="1"/>
        <v>87.740387188011425</v>
      </c>
      <c r="J26" s="66">
        <f t="shared" si="2"/>
        <v>80.477109909604906</v>
      </c>
    </row>
    <row r="27" spans="1:10" s="43" customFormat="1" ht="15.95" customHeight="1">
      <c r="A27" s="119"/>
      <c r="B27" s="3"/>
      <c r="C27" s="83">
        <f>Berechnungsgrundlage!E21</f>
        <v>0.38386895797520598</v>
      </c>
      <c r="D27" s="83">
        <f>Berechnungsgrundlage!E52</f>
        <v>0.44585818576360819</v>
      </c>
      <c r="E27" s="84">
        <f>Berechnungsgrundlage!E84</f>
        <v>1.728185798356344</v>
      </c>
      <c r="F27" s="76"/>
      <c r="G27" s="3"/>
      <c r="H27" s="63">
        <f t="shared" si="0"/>
        <v>63.847481134226058</v>
      </c>
      <c r="I27" s="63">
        <f t="shared" si="1"/>
        <v>94.517807376556007</v>
      </c>
      <c r="J27" s="64">
        <f t="shared" si="2"/>
        <v>81.034295711957313</v>
      </c>
    </row>
    <row r="28" spans="1:10" s="43" customFormat="1" ht="15.95" customHeight="1">
      <c r="A28" s="119"/>
      <c r="B28" s="4"/>
      <c r="C28" s="81">
        <f>Berechnungsgrundlage!E22</f>
        <v>0.37209793056325646</v>
      </c>
      <c r="D28" s="81">
        <f>Berechnungsgrundlage!E53</f>
        <v>0.4040794520026833</v>
      </c>
      <c r="E28" s="82">
        <f>Berechnungsgrundlage!E85</f>
        <v>1.727310926841233</v>
      </c>
      <c r="F28" s="76"/>
      <c r="G28" s="4"/>
      <c r="H28" s="65">
        <f t="shared" si="0"/>
        <v>61.889650382348883</v>
      </c>
      <c r="I28" s="65">
        <f t="shared" si="1"/>
        <v>85.661102630206074</v>
      </c>
      <c r="J28" s="66">
        <f t="shared" si="2"/>
        <v>80.993273156898198</v>
      </c>
    </row>
    <row r="29" spans="1:10" s="43" customFormat="1" ht="15.95" customHeight="1">
      <c r="A29" s="119"/>
      <c r="B29" s="3"/>
      <c r="C29" s="63">
        <f>Berechnungsgrundlage!E23</f>
        <v>0.3467328440703899</v>
      </c>
      <c r="D29" s="83">
        <f>Berechnungsgrundlage!E54</f>
        <v>0.39685638529192968</v>
      </c>
      <c r="E29" s="84">
        <f>Berechnungsgrundlage!E86</f>
        <v>1.6904717660109447</v>
      </c>
      <c r="F29" s="76"/>
      <c r="G29" s="3"/>
      <c r="H29" s="63">
        <f t="shared" si="0"/>
        <v>57.670770872362787</v>
      </c>
      <c r="I29" s="63">
        <f t="shared" si="1"/>
        <v>84.12987936273197</v>
      </c>
      <c r="J29" s="64">
        <f t="shared" si="2"/>
        <v>79.26589207591654</v>
      </c>
    </row>
    <row r="30" spans="1:10" s="43" customFormat="1" ht="15.95" customHeight="1">
      <c r="A30" s="119"/>
      <c r="B30" s="4"/>
      <c r="C30" s="81">
        <f>Berechnungsgrundlage!E24</f>
        <v>0.3234344369363355</v>
      </c>
      <c r="D30" s="81">
        <f>Berechnungsgrundlage!E55</f>
        <v>0.40299015804068133</v>
      </c>
      <c r="E30" s="82">
        <f>Berechnungsgrundlage!E87</f>
        <v>1.6853267362227311</v>
      </c>
      <c r="F30" s="76"/>
      <c r="G30" s="4"/>
      <c r="H30" s="65">
        <f t="shared" si="0"/>
        <v>53.795634373190239</v>
      </c>
      <c r="I30" s="65">
        <f t="shared" si="1"/>
        <v>85.430182395556542</v>
      </c>
      <c r="J30" s="66">
        <f t="shared" si="2"/>
        <v>79.024642630572487</v>
      </c>
    </row>
    <row r="31" spans="1:10" s="43" customFormat="1" ht="15.95" customHeight="1">
      <c r="A31" s="119"/>
      <c r="B31" s="3">
        <v>2015</v>
      </c>
      <c r="C31" s="83">
        <f>Berechnungsgrundlage!E25</f>
        <v>0.31047125594239178</v>
      </c>
      <c r="D31" s="83">
        <f>Berechnungsgrundlage!E56</f>
        <v>0.42123967957788222</v>
      </c>
      <c r="E31" s="84">
        <f>Berechnungsgrundlage!E88</f>
        <v>1.6544335493901616</v>
      </c>
      <c r="F31" s="76"/>
      <c r="G31" s="3">
        <v>2015</v>
      </c>
      <c r="H31" s="63">
        <f t="shared" si="0"/>
        <v>51.639517196338858</v>
      </c>
      <c r="I31" s="63">
        <f t="shared" si="1"/>
        <v>89.298911997129906</v>
      </c>
      <c r="J31" s="64">
        <f t="shared" si="2"/>
        <v>77.576067113023299</v>
      </c>
    </row>
    <row r="32" spans="1:10" s="43" customFormat="1" ht="15.95" customHeight="1">
      <c r="A32" s="119"/>
      <c r="B32" s="4"/>
      <c r="C32" s="81">
        <f>Berechnungsgrundlage!E26</f>
        <v>0.30319379833730969</v>
      </c>
      <c r="D32" s="81">
        <f>Berechnungsgrundlage!E57</f>
        <v>0.40457388273874628</v>
      </c>
      <c r="E32" s="82">
        <f>Berechnungsgrundlage!E89</f>
        <v>1.6453643636131936</v>
      </c>
      <c r="F32" s="76"/>
      <c r="G32" s="4"/>
      <c r="H32" s="65">
        <f t="shared" si="0"/>
        <v>50.429085022827138</v>
      </c>
      <c r="I32" s="65">
        <f t="shared" si="1"/>
        <v>85.765917368534161</v>
      </c>
      <c r="J32" s="66">
        <f t="shared" si="2"/>
        <v>77.150814757161754</v>
      </c>
    </row>
    <row r="33" spans="1:10" s="43" customFormat="1" ht="15.95" customHeight="1">
      <c r="A33" s="119"/>
      <c r="B33" s="3"/>
      <c r="C33" s="83">
        <f>Berechnungsgrundlage!E27</f>
        <v>0.28230997211889863</v>
      </c>
      <c r="D33" s="83">
        <f>Berechnungsgrundlage!E58</f>
        <v>0.41267592811924436</v>
      </c>
      <c r="E33" s="84">
        <f>Berechnungsgrundlage!E90</f>
        <v>1.6447645397857384</v>
      </c>
      <c r="F33" s="76"/>
      <c r="G33" s="3"/>
      <c r="H33" s="63">
        <f t="shared" si="0"/>
        <v>46.955556692941769</v>
      </c>
      <c r="I33" s="63">
        <f t="shared" si="1"/>
        <v>87.483475975916221</v>
      </c>
      <c r="J33" s="64">
        <f t="shared" si="2"/>
        <v>77.122689134641703</v>
      </c>
    </row>
    <row r="34" spans="1:10" s="43" customFormat="1" ht="15.95" customHeight="1">
      <c r="A34" s="119"/>
      <c r="B34" s="4"/>
      <c r="C34" s="81">
        <f>Berechnungsgrundlage!E28</f>
        <v>0.27286000435773849</v>
      </c>
      <c r="D34" s="81">
        <f>Berechnungsgrundlage!E59</f>
        <v>0.43093731404572827</v>
      </c>
      <c r="E34" s="82">
        <f>Berechnungsgrundlage!E91</f>
        <v>1.6381090585147411</v>
      </c>
      <c r="F34" s="76"/>
      <c r="G34" s="4"/>
      <c r="H34" s="65">
        <f t="shared" ref="H34:H39" si="3">C34/$C$11*100</f>
        <v>45.383779069837665</v>
      </c>
      <c r="I34" s="65">
        <f t="shared" si="1"/>
        <v>91.354720718170398</v>
      </c>
      <c r="J34" s="66">
        <f t="shared" si="2"/>
        <v>76.810614913263237</v>
      </c>
    </row>
    <row r="35" spans="1:10" s="43" customFormat="1" ht="15.95" customHeight="1">
      <c r="A35" s="119"/>
      <c r="B35" s="3"/>
      <c r="C35" s="83">
        <f>Berechnungsgrundlage!E29</f>
        <v>0.26329306442168893</v>
      </c>
      <c r="D35" s="83">
        <f>Berechnungsgrundlage!E60</f>
        <v>0.42597566874574783</v>
      </c>
      <c r="E35" s="84">
        <f>Berechnungsgrundlage!E92</f>
        <v>1.7399955134960885</v>
      </c>
      <c r="F35" s="76"/>
      <c r="G35" s="3"/>
      <c r="H35" s="63">
        <f t="shared" si="3"/>
        <v>43.792545904485827</v>
      </c>
      <c r="I35" s="63">
        <f t="shared" ref="I35" si="4">D35/$D$11*100</f>
        <v>90.302897852271542</v>
      </c>
      <c r="J35" s="64">
        <f>E35/$E$11*100</f>
        <v>81.588050956224592</v>
      </c>
    </row>
    <row r="36" spans="1:10" s="43" customFormat="1" ht="15.95" customHeight="1">
      <c r="A36" s="119"/>
      <c r="B36" s="4">
        <v>2020</v>
      </c>
      <c r="C36" s="81">
        <f>Berechnungsgrundlage!E30</f>
        <v>0.24180579446996187</v>
      </c>
      <c r="D36" s="81">
        <f>Berechnungsgrundlage!E61</f>
        <v>0.44634696551482972</v>
      </c>
      <c r="E36" s="82">
        <f>Berechnungsgrundlage!E93</f>
        <v>1.7324991615236289</v>
      </c>
      <c r="F36" s="76"/>
      <c r="G36" s="4">
        <v>2020</v>
      </c>
      <c r="H36" s="65">
        <f t="shared" si="3"/>
        <v>40.218649046283694</v>
      </c>
      <c r="I36" s="65">
        <f t="shared" ref="I36" si="5">D36/$D$11*100</f>
        <v>94.621424158417682</v>
      </c>
      <c r="J36" s="66">
        <f>E36/$E$11*100</f>
        <v>81.236548471321086</v>
      </c>
    </row>
    <row r="37" spans="1:10" s="43" customFormat="1">
      <c r="B37" s="3"/>
      <c r="C37" s="83">
        <f>Berechnungsgrundlage!E31</f>
        <v>0.24984202835951835</v>
      </c>
      <c r="D37" s="83">
        <f>Berechnungsgrundlage!E62</f>
        <v>0.44705327232702458</v>
      </c>
      <c r="E37" s="84">
        <f>Berechnungsgrundlage!E94</f>
        <v>1.7069776773287053</v>
      </c>
      <c r="G37" s="3"/>
      <c r="H37" s="63">
        <f t="shared" si="3"/>
        <v>41.555285627579828</v>
      </c>
      <c r="I37" s="63">
        <f t="shared" ref="I37" si="6">D37/$D$11*100</f>
        <v>94.771154663218098</v>
      </c>
      <c r="J37" s="64">
        <f>E37/$E$11*100</f>
        <v>80.039851044906371</v>
      </c>
    </row>
    <row r="38" spans="1:10" s="43" customFormat="1" ht="17.25" customHeight="1">
      <c r="B38" s="4"/>
      <c r="C38" s="81">
        <f>Berechnungsgrundlage!E32</f>
        <v>0.247711509438101</v>
      </c>
      <c r="D38" s="81">
        <f>Berechnungsgrundlage!E63</f>
        <v>0.47335654686298284</v>
      </c>
      <c r="E38" s="82">
        <f>Berechnungsgrundlage!E95</f>
        <v>1.6724418866462756</v>
      </c>
      <c r="G38" s="4"/>
      <c r="H38" s="65">
        <f t="shared" si="3"/>
        <v>41.200924422238252</v>
      </c>
      <c r="I38" s="65">
        <f>D38/$D$11*100</f>
        <v>100.34720533436247</v>
      </c>
      <c r="J38" s="66">
        <f>E38/$E$11*100</f>
        <v>78.420474541831311</v>
      </c>
    </row>
    <row r="39" spans="1:10" s="43" customFormat="1" ht="18" customHeight="1">
      <c r="B39" s="120"/>
      <c r="C39" s="121">
        <f>Berechnungsgrundlage!E33</f>
        <v>0.24706180675471823</v>
      </c>
      <c r="D39" s="121">
        <f>Berechnungsgrundlage!E64</f>
        <v>0.44577446273504773</v>
      </c>
      <c r="E39" s="122">
        <f>Berechnungsgrundlage!E96</f>
        <v>1.6723474698624032</v>
      </c>
      <c r="G39" s="3"/>
      <c r="H39" s="63">
        <f t="shared" si="3"/>
        <v>41.092861816606003</v>
      </c>
      <c r="I39" s="63">
        <f>D39/$D$11*100</f>
        <v>94.500058869655973</v>
      </c>
      <c r="J39" s="64">
        <f>E39/$E$11*100</f>
        <v>78.416047357212761</v>
      </c>
    </row>
    <row r="40" spans="1:10" s="43" customFormat="1">
      <c r="B40" s="4"/>
      <c r="C40" s="81"/>
      <c r="D40" s="81"/>
      <c r="E40" s="82"/>
      <c r="G40" s="4"/>
      <c r="H40" s="65"/>
      <c r="I40" s="65"/>
      <c r="J40" s="66"/>
    </row>
    <row r="41" spans="1:10">
      <c r="B41" s="120"/>
      <c r="C41" s="121"/>
      <c r="D41" s="121"/>
      <c r="E41" s="122"/>
      <c r="G41" s="3"/>
      <c r="H41" s="63"/>
      <c r="I41" s="63"/>
      <c r="J41" s="64"/>
    </row>
    <row r="42" spans="1:10">
      <c r="B42" s="4"/>
      <c r="C42" s="81"/>
      <c r="D42" s="81"/>
      <c r="E42" s="82"/>
      <c r="G42" s="4"/>
      <c r="H42" s="65"/>
      <c r="I42" s="65"/>
      <c r="J42" s="66"/>
    </row>
  </sheetData>
  <sheetProtection selectLockedCells="1"/>
  <mergeCells count="7">
    <mergeCell ref="B1:F1"/>
    <mergeCell ref="B6:F6"/>
    <mergeCell ref="B7:F7"/>
    <mergeCell ref="B4:F4"/>
    <mergeCell ref="B3:F3"/>
    <mergeCell ref="B2:F2"/>
    <mergeCell ref="B5:F5"/>
  </mergeCells>
  <phoneticPr fontId="19" type="noConversion"/>
  <conditionalFormatting sqref="K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6"/>
  <sheetViews>
    <sheetView showGridLines="0" tabSelected="1" zoomScale="120" zoomScaleNormal="120" workbookViewId="0">
      <selection activeCell="N27" sqref="N27"/>
    </sheetView>
  </sheetViews>
  <sheetFormatPr baseColWidth="10" defaultColWidth="11.42578125" defaultRowHeight="12.75"/>
  <cols>
    <col min="1" max="1" width="3.28515625" style="9" customWidth="1"/>
    <col min="2" max="2" width="5.7109375" style="8" customWidth="1"/>
    <col min="3" max="3" width="4.28515625" style="8" customWidth="1"/>
    <col min="4" max="4" width="1.7109375" style="8" customWidth="1"/>
    <col min="5" max="5" width="14" style="8" customWidth="1"/>
    <col min="6" max="6" width="1.7109375" style="8" customWidth="1"/>
    <col min="7" max="7" width="14" style="8" customWidth="1"/>
    <col min="8" max="8" width="1.7109375" style="8" customWidth="1"/>
    <col min="9" max="9" width="14" style="8" customWidth="1"/>
    <col min="10" max="10" width="1.7109375" style="8" customWidth="1"/>
    <col min="11" max="11" width="14" style="8" customWidth="1"/>
    <col min="12" max="12" width="1.7109375" style="8" customWidth="1"/>
    <col min="13" max="13" width="14" style="8" customWidth="1"/>
    <col min="14" max="14" width="22.7109375" style="8" customWidth="1"/>
    <col min="15" max="15" width="1.42578125" style="8" customWidth="1"/>
    <col min="16" max="16" width="15.140625" style="8" customWidth="1"/>
    <col min="17" max="17" width="2.5703125" style="9" customWidth="1"/>
    <col min="18" max="20" width="11.7109375" style="9" customWidth="1"/>
    <col min="21" max="21" width="4" style="9" customWidth="1"/>
    <col min="22" max="23" width="11.7109375" style="9" customWidth="1"/>
    <col min="24" max="24" width="19.140625" style="9" customWidth="1"/>
    <col min="25" max="25" width="2.5703125" style="9" customWidth="1"/>
    <col min="26" max="16384" width="11.42578125" style="9"/>
  </cols>
  <sheetData>
    <row r="1" spans="1:25" ht="20.2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25" ht="20.2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O2" s="12"/>
      <c r="Q2" s="111" t="s">
        <v>7</v>
      </c>
      <c r="R2" s="112"/>
      <c r="S2" s="112"/>
      <c r="T2" s="112"/>
      <c r="U2" s="112"/>
      <c r="V2" s="112"/>
      <c r="W2" s="112"/>
      <c r="X2" s="112"/>
      <c r="Y2" s="113"/>
    </row>
    <row r="3" spans="1:25" ht="18.75" customHeight="1">
      <c r="A3" s="10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O3" s="12"/>
      <c r="Q3" s="14"/>
      <c r="R3" s="15"/>
      <c r="S3" s="16"/>
      <c r="T3" s="15"/>
      <c r="U3" s="15"/>
      <c r="V3" s="16"/>
      <c r="W3" s="15"/>
      <c r="X3" s="15"/>
      <c r="Y3" s="17"/>
    </row>
    <row r="4" spans="1:25" ht="15.95" customHeight="1">
      <c r="A4" s="10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O4" s="12"/>
      <c r="Q4" s="14"/>
      <c r="R4" s="15"/>
      <c r="S4" s="15"/>
      <c r="T4" s="15"/>
      <c r="U4" s="15"/>
      <c r="V4" s="15"/>
      <c r="W4" s="15"/>
      <c r="X4" s="15"/>
      <c r="Y4" s="17"/>
    </row>
    <row r="5" spans="1:25" ht="7.5" customHeight="1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O5" s="12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>
      <c r="A6" s="10"/>
      <c r="C6" s="22"/>
      <c r="O6" s="12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>
      <c r="A7" s="10"/>
      <c r="C7" s="22"/>
      <c r="O7" s="12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>
      <c r="A8" s="10"/>
      <c r="C8" s="22"/>
      <c r="O8" s="12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>
      <c r="A9" s="10"/>
      <c r="C9" s="22"/>
      <c r="O9" s="12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>
      <c r="A10" s="10"/>
      <c r="C10" s="22"/>
      <c r="O10" s="12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>
      <c r="A11" s="10"/>
      <c r="C11" s="22"/>
      <c r="O11" s="12"/>
      <c r="Q11" s="19"/>
      <c r="R11" s="23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>
      <c r="A12" s="10"/>
      <c r="C12" s="22"/>
      <c r="O12" s="12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>
      <c r="A13" s="10"/>
      <c r="C13" s="22"/>
      <c r="O13" s="12"/>
      <c r="Q13" s="19"/>
      <c r="R13" s="23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>
      <c r="A14" s="10"/>
      <c r="B14" s="24"/>
      <c r="C14" s="25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6"/>
      <c r="P14" s="24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>
      <c r="A15" s="10"/>
      <c r="B15" s="24"/>
      <c r="C15" s="25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6"/>
      <c r="P15" s="24"/>
      <c r="Q15" s="19"/>
      <c r="R15" s="20"/>
      <c r="S15" s="23" t="s">
        <v>6</v>
      </c>
      <c r="T15" s="20"/>
      <c r="U15" s="20"/>
      <c r="V15" s="23" t="s">
        <v>6</v>
      </c>
      <c r="W15" s="20"/>
      <c r="X15" s="20"/>
      <c r="Y15" s="21"/>
    </row>
    <row r="16" spans="1:25" ht="16.5" customHeight="1">
      <c r="A16" s="10"/>
      <c r="B16" s="24"/>
      <c r="C16" s="25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6"/>
      <c r="P16" s="24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>
      <c r="A17" s="10"/>
      <c r="B17" s="24"/>
      <c r="C17" s="25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6"/>
      <c r="P17" s="24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>
      <c r="A18" s="10"/>
      <c r="B18" s="24"/>
      <c r="C18" s="25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6"/>
      <c r="P18" s="24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22.5" customHeight="1">
      <c r="A19" s="10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6"/>
      <c r="P19" s="24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36" customHeight="1">
      <c r="A20" s="27"/>
      <c r="B20" s="28"/>
      <c r="C20" s="29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44"/>
      <c r="P20" s="24"/>
      <c r="Q20" s="30"/>
      <c r="R20" s="31"/>
      <c r="S20" s="31"/>
      <c r="T20" s="31"/>
      <c r="U20" s="31"/>
      <c r="V20" s="31"/>
      <c r="W20" s="31"/>
      <c r="X20" s="31"/>
      <c r="Y20" s="32"/>
    </row>
    <row r="21" spans="1:25" ht="9" customHeight="1">
      <c r="B21" s="33"/>
      <c r="C21" s="34"/>
      <c r="D21" s="33"/>
      <c r="E21" s="116"/>
      <c r="F21" s="117"/>
      <c r="G21" s="117"/>
      <c r="H21" s="33"/>
      <c r="I21" s="114"/>
      <c r="J21" s="33"/>
      <c r="K21" s="115"/>
      <c r="L21" s="33"/>
      <c r="M21" s="115"/>
      <c r="N21" s="33"/>
      <c r="O21" s="24"/>
      <c r="P21" s="24"/>
    </row>
    <row r="22" spans="1:25" ht="50.25" customHeight="1">
      <c r="B22" s="33"/>
      <c r="C22" s="34"/>
      <c r="D22" s="33"/>
      <c r="E22" s="114"/>
      <c r="F22" s="118"/>
      <c r="G22" s="118"/>
      <c r="H22" s="33"/>
      <c r="I22" s="114"/>
      <c r="J22" s="33"/>
      <c r="K22" s="115"/>
      <c r="L22" s="33"/>
      <c r="M22" s="115"/>
      <c r="N22" s="33"/>
      <c r="O22" s="24"/>
      <c r="P22" s="24"/>
    </row>
    <row r="23" spans="1:25" ht="3.75" customHeight="1">
      <c r="B23" s="33"/>
      <c r="C23" s="34"/>
      <c r="D23" s="33"/>
      <c r="E23" s="35"/>
      <c r="F23" s="33"/>
      <c r="G23" s="35"/>
      <c r="H23" s="33"/>
      <c r="I23" s="35"/>
      <c r="J23" s="33"/>
      <c r="K23" s="35"/>
      <c r="L23" s="33"/>
      <c r="M23" s="35"/>
      <c r="N23" s="33"/>
      <c r="O23" s="24"/>
      <c r="P23" s="24"/>
    </row>
    <row r="24" spans="1:25" ht="9" customHeight="1">
      <c r="B24" s="33"/>
      <c r="C24" s="34"/>
      <c r="D24" s="33"/>
      <c r="E24" s="115"/>
      <c r="F24" s="33"/>
      <c r="G24" s="115"/>
      <c r="H24" s="33"/>
      <c r="I24" s="115"/>
      <c r="J24" s="33"/>
      <c r="K24" s="115"/>
      <c r="L24" s="33"/>
      <c r="M24" s="115"/>
      <c r="N24" s="33"/>
      <c r="O24" s="24"/>
      <c r="P24" s="24"/>
    </row>
    <row r="25" spans="1:25" ht="9" customHeight="1">
      <c r="B25" s="33"/>
      <c r="C25" s="34"/>
      <c r="D25" s="33"/>
      <c r="E25" s="115"/>
      <c r="F25" s="33"/>
      <c r="G25" s="115"/>
      <c r="H25" s="33"/>
      <c r="I25" s="115"/>
      <c r="J25" s="33"/>
      <c r="K25" s="115"/>
      <c r="L25" s="33"/>
      <c r="M25" s="115"/>
      <c r="N25" s="33"/>
      <c r="O25" s="24"/>
      <c r="P25" s="24"/>
    </row>
    <row r="26" spans="1:25" ht="16.5" customHeight="1">
      <c r="B26" s="24"/>
      <c r="C26" s="25"/>
      <c r="D26" s="36"/>
      <c r="E26" s="36"/>
      <c r="F26" s="36"/>
      <c r="G26" s="36"/>
      <c r="H26" s="36"/>
      <c r="I26" s="36"/>
      <c r="J26" s="36"/>
      <c r="K26" s="36"/>
      <c r="L26" s="36"/>
      <c r="M26" s="24"/>
      <c r="N26" s="24"/>
      <c r="O26" s="24"/>
      <c r="P26" s="24"/>
    </row>
    <row r="27" spans="1:25" ht="21.7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25" ht="6.7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25" ht="6" customHeight="1">
      <c r="B29" s="37"/>
      <c r="C29" s="37"/>
      <c r="D29" s="37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</row>
    <row r="30" spans="1:25" ht="4.5" customHeight="1">
      <c r="B30" s="37"/>
      <c r="C30" s="37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</row>
    <row r="31" spans="1:25" ht="6" customHeight="1">
      <c r="B31" s="37"/>
      <c r="C31" s="37"/>
      <c r="D31" s="37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</row>
    <row r="32" spans="1:25" ht="6.75" customHeight="1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2:16" ht="4.5" customHeight="1">
      <c r="B33" s="24"/>
      <c r="C33" s="24"/>
      <c r="D33" s="24"/>
      <c r="E33" s="24"/>
      <c r="F33" s="24"/>
      <c r="G33" s="24"/>
      <c r="H33" s="39"/>
      <c r="I33" s="39"/>
      <c r="J33" s="39"/>
      <c r="K33" s="39"/>
      <c r="L33" s="39"/>
      <c r="M33" s="24"/>
      <c r="N33" s="24"/>
      <c r="O33" s="24"/>
      <c r="P33" s="24"/>
    </row>
    <row r="34" spans="2:16" ht="18" customHeight="1">
      <c r="B34" s="40"/>
      <c r="C34" s="40"/>
      <c r="D34" s="40"/>
      <c r="E34" s="40"/>
      <c r="F34" s="40"/>
      <c r="G34" s="39"/>
      <c r="H34" s="39"/>
      <c r="I34" s="39"/>
      <c r="J34" s="39"/>
      <c r="K34" s="39"/>
      <c r="L34" s="39"/>
      <c r="M34" s="24"/>
      <c r="N34" s="24"/>
      <c r="O34" s="24"/>
      <c r="P34" s="24"/>
    </row>
    <row r="35" spans="2:16">
      <c r="B35" s="40"/>
      <c r="C35" s="40"/>
      <c r="D35" s="40"/>
      <c r="E35" s="40"/>
      <c r="F35" s="40"/>
      <c r="G35" s="39"/>
      <c r="H35" s="39"/>
      <c r="I35" s="39"/>
      <c r="J35" s="39"/>
      <c r="K35" s="39"/>
      <c r="L35" s="39"/>
      <c r="M35" s="24"/>
      <c r="N35" s="24"/>
      <c r="O35" s="24"/>
      <c r="P35" s="24"/>
    </row>
    <row r="36" spans="2:16">
      <c r="B36" s="41"/>
      <c r="C36" s="41"/>
      <c r="D36" s="41"/>
      <c r="E36" s="41"/>
      <c r="F36" s="41"/>
      <c r="G36" s="42"/>
      <c r="H36" s="42"/>
      <c r="I36" s="42"/>
      <c r="J36" s="42"/>
      <c r="K36" s="42"/>
      <c r="L36" s="42"/>
    </row>
  </sheetData>
  <sheetProtection selectLockedCells="1"/>
  <mergeCells count="10">
    <mergeCell ref="E24:E25"/>
    <mergeCell ref="G24:G25"/>
    <mergeCell ref="I24:I25"/>
    <mergeCell ref="K24:K25"/>
    <mergeCell ref="M24:M25"/>
    <mergeCell ref="Q2:Y2"/>
    <mergeCell ref="I21:I22"/>
    <mergeCell ref="K21:K22"/>
    <mergeCell ref="M21:M22"/>
    <mergeCell ref="E21:G2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Berechnungsgrundlage</vt:lpstr>
      <vt:lpstr>Tabelle Vorschlag</vt:lpstr>
      <vt:lpstr>Daten</vt:lpstr>
      <vt:lpstr>Diagramm</vt:lpstr>
      <vt:lpstr>Diagramm!Druckbereich</vt:lpstr>
      <vt:lpstr>Diagramm!Print_Area</vt:lpstr>
      <vt:lpstr>Diagramm!pü</vt:lpstr>
      <vt:lpstr>'Tabelle Vorschlag'!pü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2020-02-14T09:21:03Z</cp:lastPrinted>
  <dcterms:created xsi:type="dcterms:W3CDTF">2010-08-25T11:28:54Z</dcterms:created>
  <dcterms:modified xsi:type="dcterms:W3CDTF">2025-03-26T10:39:35Z</dcterms:modified>
</cp:coreProperties>
</file>