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7_Altbatterien\"/>
    </mc:Choice>
  </mc:AlternateContent>
  <xr:revisionPtr revIDLastSave="0" documentId="13_ncr:1_{4F7E48CB-72C9-46B6-9A9F-4C9C34E3CF15}" xr6:coauthVersionLast="36" xr6:coauthVersionMax="36" xr10:uidLastSave="{00000000-0000-0000-0000-000000000000}"/>
  <bookViews>
    <workbookView xWindow="0" yWindow="0" windowWidth="21570" windowHeight="901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OFFSET(Daten!#REF!,0,0,COUNTA(Daten!$B$10:$B$12),-1)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</workbook>
</file>

<file path=xl/calcChain.xml><?xml version="1.0" encoding="utf-8"?>
<calcChain xmlns="http://schemas.openxmlformats.org/spreadsheetml/2006/main">
  <c r="I20" i="1" l="1"/>
  <c r="H20" i="1"/>
  <c r="I19" i="1"/>
  <c r="H19" i="1"/>
  <c r="I18" i="1" l="1"/>
  <c r="H18" i="1"/>
  <c r="I17" i="1" l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V3" i="1" l="1"/>
</calcChain>
</file>

<file path=xl/sharedStrings.xml><?xml version="1.0" encoding="utf-8"?>
<sst xmlns="http://schemas.openxmlformats.org/spreadsheetml/2006/main" count="24" uniqueCount="22">
  <si>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</si>
  <si>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</si>
  <si>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</si>
  <si>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</si>
  <si>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</si>
  <si>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</si>
  <si>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</si>
  <si>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</si>
  <si>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</si>
  <si>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</si>
  <si>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Das BattG-Melderegister des Umweltbundesamtes</t>
  </si>
  <si>
    <t>Monat</t>
  </si>
  <si>
    <t>Anzahl der Hersteller (Markteintritte/Monat)</t>
  </si>
  <si>
    <t>Anzahl der Hersteller (Marktaustritte/Monat)</t>
  </si>
  <si>
    <t>Anzahl der am Markt tätigen Hersteller (kumuliert)</t>
  </si>
  <si>
    <t>Zeitraum</t>
  </si>
  <si>
    <t>Anzahl der Hersteller (Markteintritte/Jahr)</t>
  </si>
  <si>
    <t>Anzahl der Hersteller (Marktaustritte/Jahr)</t>
  </si>
  <si>
    <t>01.12.2009 - 31.12.2010</t>
  </si>
  <si>
    <t>Aktuell geben ca. 8.000 Batteriehersteller an, in Deutschland tätig zu sein</t>
  </si>
  <si>
    <t>BattG-Melderegister des Umweltbundesamtes (Stand: 31.08.2020)</t>
  </si>
  <si>
    <t>01.01.2020 -31.08.2020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</si>
</sst>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&quot;Quelle:&quot;\ @"/>
    <numFmt numFmtId="165" formatCode="[$-407]mmm/\ yy;@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mbria"/>
      <family val="1"/>
    </font>
    <font>
      <sz val="9"/>
      <name val="Cambria"/>
      <family val="1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theme="1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</borders>
  <cellStyleXfs count="9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9" fontId="33" fillId="0" borderId="0" applyFont="0" applyFill="0" applyBorder="0" applyAlignment="0" applyProtection="0"/>
    <xf numFmtId="0" fontId="35" fillId="0" borderId="0" applyNumberFormat="0" applyFill="0" applyBorder="0" applyProtection="0">
      <alignment vertical="top" wrapText="1"/>
    </xf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27" borderId="0" applyNumberFormat="0" applyBorder="0" applyAlignment="0" applyProtection="0"/>
    <xf numFmtId="0" fontId="42" fillId="28" borderId="0" applyNumberFormat="0" applyBorder="0" applyAlignment="0" applyProtection="0"/>
    <xf numFmtId="0" fontId="43" fillId="29" borderId="0" applyNumberFormat="0" applyBorder="0" applyAlignment="0" applyProtection="0"/>
    <xf numFmtId="0" fontId="44" fillId="30" borderId="30" applyNumberFormat="0" applyAlignment="0" applyProtection="0"/>
    <xf numFmtId="0" fontId="45" fillId="31" borderId="31" applyNumberFormat="0" applyAlignment="0" applyProtection="0"/>
    <xf numFmtId="0" fontId="46" fillId="31" borderId="30" applyNumberFormat="0" applyAlignment="0" applyProtection="0"/>
    <xf numFmtId="0" fontId="47" fillId="0" borderId="32" applyNumberFormat="0" applyFill="0" applyAlignment="0" applyProtection="0"/>
    <xf numFmtId="0" fontId="48" fillId="32" borderId="33" applyNumberFormat="0" applyAlignment="0" applyProtection="0"/>
    <xf numFmtId="0" fontId="3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6" fillId="0" borderId="35" applyNumberFormat="0" applyFill="0" applyAlignment="0" applyProtection="0"/>
    <xf numFmtId="0" fontId="5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0" fillId="45" borderId="0" applyNumberFormat="0" applyBorder="0" applyAlignment="0" applyProtection="0"/>
    <xf numFmtId="0" fontId="50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0" fillId="49" borderId="0" applyNumberFormat="0" applyBorder="0" applyAlignment="0" applyProtection="0"/>
    <xf numFmtId="0" fontId="50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0" fillId="53" borderId="0" applyNumberFormat="0" applyBorder="0" applyAlignment="0" applyProtection="0"/>
    <xf numFmtId="0" fontId="50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0" fillId="57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" fillId="33" borderId="34" applyNumberFormat="0" applyFont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4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29" fillId="24" borderId="0" xfId="0" applyFont="1" applyFill="1" applyBorder="1" applyAlignment="1" applyProtection="1">
      <alignment vertical="center"/>
    </xf>
    <xf numFmtId="0" fontId="31" fillId="25" borderId="13" xfId="0" applyFont="1" applyFill="1" applyBorder="1" applyAlignment="1">
      <alignment horizontal="right" vertical="center"/>
    </xf>
    <xf numFmtId="0" fontId="31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26" fillId="24" borderId="0" xfId="0" applyFont="1" applyFill="1" applyBorder="1" applyAlignment="1" applyProtection="1">
      <alignment horizontal="left" vertical="top" wrapText="1"/>
    </xf>
    <xf numFmtId="0" fontId="21" fillId="24" borderId="0" xfId="0" applyFont="1" applyFill="1" applyBorder="1"/>
    <xf numFmtId="0" fontId="0" fillId="26" borderId="10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1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2" xfId="0" applyFont="1" applyFill="1" applyBorder="1" applyAlignment="1">
      <alignment horizontal="left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0" xfId="0" applyBorder="1"/>
    <xf numFmtId="0" fontId="0" fillId="0" borderId="15" xfId="0" applyBorder="1"/>
    <xf numFmtId="0" fontId="0" fillId="24" borderId="15" xfId="0" applyFill="1" applyBorder="1"/>
    <xf numFmtId="0" fontId="0" fillId="0" borderId="11" xfId="0" applyBorder="1"/>
    <xf numFmtId="0" fontId="0" fillId="24" borderId="16" xfId="0" applyFill="1" applyBorder="1" applyProtection="1"/>
    <xf numFmtId="0" fontId="21" fillId="24" borderId="16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3" fontId="30" fillId="24" borderId="21" xfId="0" applyNumberFormat="1" applyFont="1" applyFill="1" applyBorder="1" applyAlignment="1">
      <alignment horizontal="center" vertical="center" wrapText="1"/>
    </xf>
    <xf numFmtId="3" fontId="30" fillId="26" borderId="21" xfId="0" applyNumberFormat="1" applyFont="1" applyFill="1" applyBorder="1" applyAlignment="1">
      <alignment horizontal="center" vertical="center" wrapText="1"/>
    </xf>
    <xf numFmtId="165" fontId="27" fillId="24" borderId="20" xfId="0" applyNumberFormat="1" applyFont="1" applyFill="1" applyBorder="1" applyAlignment="1">
      <alignment horizontal="left" vertical="center" wrapText="1"/>
    </xf>
    <xf numFmtId="165" fontId="27" fillId="26" borderId="20" xfId="0" applyNumberFormat="1" applyFont="1" applyFill="1" applyBorder="1" applyAlignment="1">
      <alignment horizontal="left" vertical="center" wrapText="1"/>
    </xf>
    <xf numFmtId="3" fontId="30" fillId="24" borderId="36" xfId="0" applyNumberFormat="1" applyFont="1" applyFill="1" applyBorder="1" applyAlignment="1">
      <alignment horizontal="right" vertical="center" wrapText="1" indent="5"/>
    </xf>
    <xf numFmtId="3" fontId="30" fillId="26" borderId="36" xfId="0" applyNumberFormat="1" applyFont="1" applyFill="1" applyBorder="1" applyAlignment="1">
      <alignment horizontal="right" vertical="center" wrapText="1" indent="5"/>
    </xf>
    <xf numFmtId="165" fontId="27" fillId="24" borderId="37" xfId="0" applyNumberFormat="1" applyFont="1" applyFill="1" applyBorder="1" applyAlignment="1">
      <alignment horizontal="center" vertical="center" wrapText="1"/>
    </xf>
    <xf numFmtId="3" fontId="30" fillId="24" borderId="20" xfId="0" applyNumberFormat="1" applyFont="1" applyFill="1" applyBorder="1" applyAlignment="1">
      <alignment horizontal="right" vertical="center" wrapText="1" indent="5"/>
    </xf>
    <xf numFmtId="3" fontId="30" fillId="24" borderId="38" xfId="0" applyNumberFormat="1" applyFont="1" applyFill="1" applyBorder="1" applyAlignment="1">
      <alignment horizontal="right" vertical="center" wrapText="1" indent="5"/>
    </xf>
    <xf numFmtId="3" fontId="30" fillId="26" borderId="20" xfId="0" applyNumberFormat="1" applyFont="1" applyFill="1" applyBorder="1" applyAlignment="1">
      <alignment horizontal="right" vertical="center" wrapText="1" indent="5"/>
    </xf>
    <xf numFmtId="3" fontId="30" fillId="26" borderId="38" xfId="0" applyNumberFormat="1" applyFont="1" applyFill="1" applyBorder="1" applyAlignment="1">
      <alignment horizontal="right" vertical="center" wrapText="1" indent="5"/>
    </xf>
    <xf numFmtId="165" fontId="51" fillId="26" borderId="20" xfId="0" applyNumberFormat="1" applyFont="1" applyFill="1" applyBorder="1" applyAlignment="1">
      <alignment horizontal="left" vertical="center" wrapText="1"/>
    </xf>
    <xf numFmtId="3" fontId="52" fillId="26" borderId="21" xfId="0" applyNumberFormat="1" applyFont="1" applyFill="1" applyBorder="1" applyAlignment="1">
      <alignment horizontal="center" vertical="center" wrapText="1"/>
    </xf>
    <xf numFmtId="3" fontId="52" fillId="26" borderId="36" xfId="0" applyNumberFormat="1" applyFont="1" applyFill="1" applyBorder="1" applyAlignment="1">
      <alignment horizontal="right" vertical="center" wrapText="1" indent="5"/>
    </xf>
    <xf numFmtId="0" fontId="31" fillId="25" borderId="22" xfId="0" applyFont="1" applyFill="1" applyBorder="1" applyAlignment="1">
      <alignment horizontal="center" vertical="center" wrapText="1"/>
    </xf>
    <xf numFmtId="1" fontId="27" fillId="26" borderId="37" xfId="0" applyNumberFormat="1" applyFont="1" applyFill="1" applyBorder="1" applyAlignment="1">
      <alignment horizontal="center" vertical="center" wrapText="1"/>
    </xf>
    <xf numFmtId="1" fontId="27" fillId="24" borderId="37" xfId="0" applyNumberFormat="1" applyFont="1" applyFill="1" applyBorder="1" applyAlignment="1">
      <alignment horizontal="center" vertical="center" wrapText="1"/>
    </xf>
    <xf numFmtId="165" fontId="27" fillId="24" borderId="39" xfId="0" applyNumberFormat="1" applyFont="1" applyFill="1" applyBorder="1" applyAlignment="1">
      <alignment horizontal="left" vertical="center" wrapText="1"/>
    </xf>
    <xf numFmtId="3" fontId="30" fillId="24" borderId="41" xfId="0" applyNumberFormat="1" applyFont="1" applyFill="1" applyBorder="1" applyAlignment="1">
      <alignment horizontal="center" vertical="center" wrapText="1"/>
    </xf>
    <xf numFmtId="3" fontId="30" fillId="24" borderId="40" xfId="0" applyNumberFormat="1" applyFont="1" applyFill="1" applyBorder="1" applyAlignment="1">
      <alignment horizontal="right" vertical="center" wrapText="1" indent="5"/>
    </xf>
    <xf numFmtId="1" fontId="27" fillId="26" borderId="0" xfId="0" applyNumberFormat="1" applyFont="1" applyFill="1" applyBorder="1" applyAlignment="1">
      <alignment horizontal="center" vertical="center" wrapText="1"/>
    </xf>
    <xf numFmtId="3" fontId="30" fillId="26" borderId="0" xfId="0" applyNumberFormat="1" applyFont="1" applyFill="1" applyBorder="1" applyAlignment="1">
      <alignment horizontal="right" vertical="center" wrapText="1" indent="5"/>
    </xf>
    <xf numFmtId="1" fontId="27" fillId="0" borderId="16" xfId="0" applyNumberFormat="1" applyFont="1" applyFill="1" applyBorder="1" applyAlignment="1">
      <alignment horizontal="center" vertical="center" wrapText="1"/>
    </xf>
    <xf numFmtId="3" fontId="30" fillId="0" borderId="16" xfId="0" applyNumberFormat="1" applyFont="1" applyFill="1" applyBorder="1" applyAlignment="1">
      <alignment horizontal="right" vertical="center" wrapText="1" indent="5"/>
    </xf>
    <xf numFmtId="0" fontId="28" fillId="0" borderId="12" xfId="0" applyFont="1" applyFill="1" applyBorder="1" applyAlignment="1" applyProtection="1">
      <alignment horizontal="left" vertical="top" wrapText="1"/>
      <protection locked="0"/>
    </xf>
    <xf numFmtId="0" fontId="28" fillId="24" borderId="12" xfId="0" applyFont="1" applyFill="1" applyBorder="1" applyAlignment="1" applyProtection="1">
      <alignment horizontal="left" vertical="center"/>
      <protection locked="0"/>
    </xf>
    <xf numFmtId="0" fontId="28" fillId="24" borderId="12" xfId="0" applyFont="1" applyFill="1" applyBorder="1" applyAlignment="1" applyProtection="1">
      <alignment horizontal="left"/>
      <protection locked="0"/>
    </xf>
    <xf numFmtId="0" fontId="28" fillId="24" borderId="12" xfId="0" applyFont="1" applyFill="1" applyBorder="1" applyAlignment="1" applyProtection="1">
      <alignment horizontal="left" vertical="center" wrapText="1"/>
      <protection locked="0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/>
    </xf>
    <xf numFmtId="0" fontId="26" fillId="24" borderId="0" xfId="0" applyFont="1" applyFill="1" applyBorder="1" applyAlignment="1" applyProtection="1">
      <alignment horizontal="left" vertical="top" wrapText="1"/>
    </xf>
  </cellXfs>
  <cellStyles count="9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67" xr:uid="{00000000-0005-0000-0000-000006000000}"/>
    <cellStyle name="20% - Akzent2 2" xfId="71" xr:uid="{00000000-0005-0000-0000-000007000000}"/>
    <cellStyle name="20% - Akzent3 2" xfId="75" xr:uid="{00000000-0005-0000-0000-000008000000}"/>
    <cellStyle name="20% - Akzent4 2" xfId="79" xr:uid="{00000000-0005-0000-0000-000009000000}"/>
    <cellStyle name="20% - Akzent5 2" xfId="83" xr:uid="{00000000-0005-0000-0000-00000A000000}"/>
    <cellStyle name="20% - Akzent6 2" xfId="87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68" xr:uid="{00000000-0005-0000-0000-000012000000}"/>
    <cellStyle name="40% - Akzent2 2" xfId="72" xr:uid="{00000000-0005-0000-0000-000013000000}"/>
    <cellStyle name="40% - Akzent3 2" xfId="76" xr:uid="{00000000-0005-0000-0000-000014000000}"/>
    <cellStyle name="40% - Akzent4 2" xfId="80" xr:uid="{00000000-0005-0000-0000-000015000000}"/>
    <cellStyle name="40% - Akzent5 2" xfId="84" xr:uid="{00000000-0005-0000-0000-000016000000}"/>
    <cellStyle name="40% - Akzent6 2" xfId="88" xr:uid="{00000000-0005-0000-0000-00001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69" xr:uid="{00000000-0005-0000-0000-00001E000000}"/>
    <cellStyle name="60% - Akzent2 2" xfId="73" xr:uid="{00000000-0005-0000-0000-00001F000000}"/>
    <cellStyle name="60% - Akzent3 2" xfId="77" xr:uid="{00000000-0005-0000-0000-000020000000}"/>
    <cellStyle name="60% - Akzent4 2" xfId="81" xr:uid="{00000000-0005-0000-0000-000021000000}"/>
    <cellStyle name="60% - Akzent5 2" xfId="85" xr:uid="{00000000-0005-0000-0000-000022000000}"/>
    <cellStyle name="60% - Akzent6 2" xfId="89" xr:uid="{00000000-0005-0000-0000-000023000000}"/>
    <cellStyle name="Akzent1" xfId="19" builtinId="29" customBuiltin="1"/>
    <cellStyle name="Akzent1 2" xfId="66" xr:uid="{00000000-0005-0000-0000-000025000000}"/>
    <cellStyle name="Akzent2" xfId="20" builtinId="33" customBuiltin="1"/>
    <cellStyle name="Akzent2 2" xfId="70" xr:uid="{00000000-0005-0000-0000-000027000000}"/>
    <cellStyle name="Akzent3" xfId="21" builtinId="37" customBuiltin="1"/>
    <cellStyle name="Akzent3 2" xfId="74" xr:uid="{00000000-0005-0000-0000-000029000000}"/>
    <cellStyle name="Akzent4" xfId="22" builtinId="41" customBuiltin="1"/>
    <cellStyle name="Akzent4 2" xfId="78" xr:uid="{00000000-0005-0000-0000-00002B000000}"/>
    <cellStyle name="Akzent5" xfId="23" builtinId="45" customBuiltin="1"/>
    <cellStyle name="Akzent5 2" xfId="82" xr:uid="{00000000-0005-0000-0000-00002D000000}"/>
    <cellStyle name="Akzent6" xfId="24" builtinId="49" customBuiltin="1"/>
    <cellStyle name="Akzent6 2" xfId="86" xr:uid="{00000000-0005-0000-0000-00002F000000}"/>
    <cellStyle name="Ausgabe" xfId="25" builtinId="21" customBuiltin="1"/>
    <cellStyle name="Ausgabe 2" xfId="59" xr:uid="{00000000-0005-0000-0000-000031000000}"/>
    <cellStyle name="Berechnung" xfId="26" builtinId="22" customBuiltin="1"/>
    <cellStyle name="Berechnung 2" xfId="60" xr:uid="{00000000-0005-0000-0000-000033000000}"/>
    <cellStyle name="Dezimal 2" xfId="47" xr:uid="{00000000-0005-0000-0000-000034000000}"/>
    <cellStyle name="Eingabe" xfId="27" builtinId="20" customBuiltin="1"/>
    <cellStyle name="Eingabe 2" xfId="58" xr:uid="{00000000-0005-0000-0000-000036000000}"/>
    <cellStyle name="Ergebnis" xfId="28" builtinId="25" customBuiltin="1"/>
    <cellStyle name="Ergebnis 2" xfId="65" xr:uid="{00000000-0005-0000-0000-000038000000}"/>
    <cellStyle name="Erklärender Text" xfId="29" builtinId="53" customBuiltin="1"/>
    <cellStyle name="Erklärender Text 2" xfId="64" xr:uid="{00000000-0005-0000-0000-00003A000000}"/>
    <cellStyle name="Gut" xfId="30" builtinId="26" customBuiltin="1"/>
    <cellStyle name="Gut 2" xfId="55" xr:uid="{00000000-0005-0000-0000-00003C000000}"/>
    <cellStyle name="Neutral" xfId="31" builtinId="28" customBuiltin="1"/>
    <cellStyle name="Neutral 2" xfId="57" xr:uid="{00000000-0005-0000-0000-00003E000000}"/>
    <cellStyle name="Notiz" xfId="32" builtinId="10" customBuiltin="1"/>
    <cellStyle name="Notiz 2" xfId="93" xr:uid="{00000000-0005-0000-0000-000040000000}"/>
    <cellStyle name="Prozent 2" xfId="44" xr:uid="{00000000-0005-0000-0000-000041000000}"/>
    <cellStyle name="Prozent 2 2" xfId="94" xr:uid="{00000000-0005-0000-0000-000042000000}"/>
    <cellStyle name="Prozent 2 3" xfId="49" xr:uid="{00000000-0005-0000-0000-000043000000}"/>
    <cellStyle name="Prozent 3" xfId="95" xr:uid="{00000000-0005-0000-0000-000044000000}"/>
    <cellStyle name="Prozent 4" xfId="91" xr:uid="{00000000-0005-0000-0000-000045000000}"/>
    <cellStyle name="Prozent 5" xfId="46" xr:uid="{00000000-0005-0000-0000-000046000000}"/>
    <cellStyle name="Schlecht" xfId="33" builtinId="27" customBuiltin="1"/>
    <cellStyle name="Schlecht 2" xfId="56" xr:uid="{00000000-0005-0000-0000-000048000000}"/>
    <cellStyle name="Standard" xfId="0" builtinId="0"/>
    <cellStyle name="Standard 2" xfId="42" xr:uid="{00000000-0005-0000-0000-00004A000000}"/>
    <cellStyle name="Standard 2 2" xfId="92" xr:uid="{00000000-0005-0000-0000-00004B000000}"/>
    <cellStyle name="Standard 2 3" xfId="48" xr:uid="{00000000-0005-0000-0000-00004C000000}"/>
    <cellStyle name="Standard 3" xfId="43" xr:uid="{00000000-0005-0000-0000-00004D000000}"/>
    <cellStyle name="Standard 3 2" xfId="45" xr:uid="{00000000-0005-0000-0000-00004E000000}"/>
    <cellStyle name="Standard 4" xfId="90" xr:uid="{00000000-0005-0000-0000-00004F000000}"/>
    <cellStyle name="Überschrift" xfId="34" builtinId="15" customBuiltin="1"/>
    <cellStyle name="Überschrift 1" xfId="35" builtinId="16" customBuiltin="1"/>
    <cellStyle name="Überschrift 1 2" xfId="51" xr:uid="{00000000-0005-0000-0000-000052000000}"/>
    <cellStyle name="Überschrift 2" xfId="36" builtinId="17" customBuiltin="1"/>
    <cellStyle name="Überschrift 2 2" xfId="52" xr:uid="{00000000-0005-0000-0000-000054000000}"/>
    <cellStyle name="Überschrift 3" xfId="37" builtinId="18" customBuiltin="1"/>
    <cellStyle name="Überschrift 3 2" xfId="53" xr:uid="{00000000-0005-0000-0000-000056000000}"/>
    <cellStyle name="Überschrift 4" xfId="38" builtinId="19" customBuiltin="1"/>
    <cellStyle name="Überschrift 4 2" xfId="54" xr:uid="{00000000-0005-0000-0000-000058000000}"/>
    <cellStyle name="Überschrift 5" xfId="50" xr:uid="{00000000-0005-0000-0000-000059000000}"/>
    <cellStyle name="Verknüpfte Zelle" xfId="39" builtinId="24" customBuiltin="1"/>
    <cellStyle name="Verknüpfte Zelle 2" xfId="61" xr:uid="{00000000-0005-0000-0000-00005B000000}"/>
    <cellStyle name="Warnender Text" xfId="40" builtinId="11" customBuiltin="1"/>
    <cellStyle name="Warnender Text 2" xfId="63" xr:uid="{00000000-0005-0000-0000-00005D000000}"/>
    <cellStyle name="Zelle überprüfen" xfId="41" builtinId="23" customBuiltin="1"/>
    <cellStyle name="Zelle überprüfen 2" xfId="62" xr:uid="{00000000-0005-0000-0000-00005F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61B931"/>
      <color rgb="FF005F85"/>
      <color rgb="FFFFFFFF"/>
      <color rgb="FFE6E6E6"/>
      <color rgb="FF080808"/>
      <color rgb="FF333333"/>
      <color rgb="FF5EAD35"/>
      <color rgb="FF125D86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00146628120734E-2"/>
          <c:y val="6.5811138858744483E-2"/>
          <c:w val="0.85865562023316733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Daten!$H$9</c:f>
              <c:strCache>
                <c:ptCount val="1"/>
                <c:pt idx="0">
                  <c:v>Anzahl der Hersteller (Markteintritte/Jahr)</c:v>
                </c:pt>
              </c:strCache>
            </c:strRef>
          </c:tx>
          <c:invertIfNegative val="0"/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Daten!$G$10:$G$20</c:f>
              <c:strCache>
                <c:ptCount val="11"/>
                <c:pt idx="0">
                  <c:v>01.12.2009 - 31.12.2010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01.01.2020 -31.08.2020</c:v>
                </c:pt>
              </c:strCache>
            </c:strRef>
          </c:cat>
          <c:val>
            <c:numRef>
              <c:f>Daten!$H$10:$H$20</c:f>
              <c:numCache>
                <c:formatCode>#,##0</c:formatCode>
                <c:ptCount val="11"/>
                <c:pt idx="0">
                  <c:v>3206</c:v>
                </c:pt>
                <c:pt idx="1">
                  <c:v>568</c:v>
                </c:pt>
                <c:pt idx="2">
                  <c:v>532</c:v>
                </c:pt>
                <c:pt idx="3">
                  <c:v>889</c:v>
                </c:pt>
                <c:pt idx="4">
                  <c:v>590</c:v>
                </c:pt>
                <c:pt idx="5">
                  <c:v>588</c:v>
                </c:pt>
                <c:pt idx="6">
                  <c:v>629</c:v>
                </c:pt>
                <c:pt idx="7">
                  <c:v>657</c:v>
                </c:pt>
                <c:pt idx="8">
                  <c:v>774</c:v>
                </c:pt>
                <c:pt idx="9">
                  <c:v>941</c:v>
                </c:pt>
                <c:pt idx="10">
                  <c:v>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F-4015-8CB0-EBE0EB3ED7D9}"/>
            </c:ext>
          </c:extLst>
        </c:ser>
        <c:ser>
          <c:idx val="3"/>
          <c:order val="1"/>
          <c:tx>
            <c:strRef>
              <c:f>Daten!$I$9</c:f>
              <c:strCache>
                <c:ptCount val="1"/>
                <c:pt idx="0">
                  <c:v>Anzahl der Hersteller (Marktaustritte/Jahr)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t" anchorCtr="1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Daten!$G$10:$G$20</c:f>
              <c:strCache>
                <c:ptCount val="11"/>
                <c:pt idx="0">
                  <c:v>01.12.2009 - 31.12.2010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01.01.2020 -31.08.2020</c:v>
                </c:pt>
              </c:strCache>
            </c:strRef>
          </c:cat>
          <c:val>
            <c:numRef>
              <c:f>Daten!$I$10:$I$20</c:f>
              <c:numCache>
                <c:formatCode>#,##0</c:formatCode>
                <c:ptCount val="11"/>
                <c:pt idx="0">
                  <c:v>-61</c:v>
                </c:pt>
                <c:pt idx="1">
                  <c:v>-137</c:v>
                </c:pt>
                <c:pt idx="2">
                  <c:v>-142</c:v>
                </c:pt>
                <c:pt idx="3">
                  <c:v>-168</c:v>
                </c:pt>
                <c:pt idx="4">
                  <c:v>-180</c:v>
                </c:pt>
                <c:pt idx="5">
                  <c:v>-220</c:v>
                </c:pt>
                <c:pt idx="6">
                  <c:v>-257</c:v>
                </c:pt>
                <c:pt idx="7">
                  <c:v>-266</c:v>
                </c:pt>
                <c:pt idx="8">
                  <c:v>-268</c:v>
                </c:pt>
                <c:pt idx="9">
                  <c:v>-303</c:v>
                </c:pt>
                <c:pt idx="10">
                  <c:v>-282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EF-4015-8CB0-EBE0EB3ED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736304"/>
        <c:axId val="338674520"/>
      </c:barChart>
      <c:lineChart>
        <c:grouping val="standard"/>
        <c:varyColors val="0"/>
        <c:ser>
          <c:idx val="2"/>
          <c:order val="2"/>
          <c:tx>
            <c:strRef>
              <c:f>Daten!$J$9</c:f>
              <c:strCache>
                <c:ptCount val="1"/>
                <c:pt idx="0">
                  <c:v>Anzahl der am Markt tätigen Hersteller (kumuliert)</c:v>
                </c:pt>
              </c:strCache>
            </c:strRef>
          </c:tx>
          <c:marker>
            <c:symbol val="circle"/>
            <c:size val="7"/>
            <c:spPr>
              <a:ln>
                <a:solidFill>
                  <a:srgbClr val="FFFFFF"/>
                </a:solidFill>
              </a:ln>
            </c:spPr>
          </c:marker>
          <c:dLbls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Daten!$G$10:$G$20</c:f>
              <c:strCache>
                <c:ptCount val="11"/>
                <c:pt idx="0">
                  <c:v>01.12.2009 - 31.12.2010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01.01.2020 -31.08.2020</c:v>
                </c:pt>
              </c:strCache>
            </c:strRef>
          </c:cat>
          <c:val>
            <c:numRef>
              <c:f>Daten!$J$10:$J$20</c:f>
              <c:numCache>
                <c:formatCode>#,##0</c:formatCode>
                <c:ptCount val="11"/>
                <c:pt idx="0">
                  <c:v>3145</c:v>
                </c:pt>
                <c:pt idx="1">
                  <c:v>3576</c:v>
                </c:pt>
                <c:pt idx="2">
                  <c:v>3966</c:v>
                </c:pt>
                <c:pt idx="3">
                  <c:v>4687</c:v>
                </c:pt>
                <c:pt idx="4">
                  <c:v>5097</c:v>
                </c:pt>
                <c:pt idx="5">
                  <c:v>5465</c:v>
                </c:pt>
                <c:pt idx="6">
                  <c:v>5837</c:v>
                </c:pt>
                <c:pt idx="7">
                  <c:v>6228</c:v>
                </c:pt>
                <c:pt idx="8">
                  <c:v>6734</c:v>
                </c:pt>
                <c:pt idx="9">
                  <c:v>7372</c:v>
                </c:pt>
                <c:pt idx="10">
                  <c:v>7914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EF-4015-8CB0-EBE0EB3ED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675304"/>
        <c:axId val="338674912"/>
      </c:lineChart>
      <c:catAx>
        <c:axId val="52473630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spc="-1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38674520"/>
        <c:crosses val="autoZero"/>
        <c:auto val="1"/>
        <c:lblAlgn val="ctr"/>
        <c:lblOffset val="200"/>
        <c:noMultiLvlLbl val="0"/>
      </c:catAx>
      <c:valAx>
        <c:axId val="338674520"/>
        <c:scaling>
          <c:orientation val="minMax"/>
          <c:max val="35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layout>
            <c:manualLayout>
              <c:xMode val="edge"/>
              <c:yMode val="edge"/>
              <c:x val="9.3809560160359837E-2"/>
              <c:y val="8.145293629234884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24736304"/>
        <c:crosses val="autoZero"/>
        <c:crossBetween val="between"/>
      </c:valAx>
      <c:valAx>
        <c:axId val="3386749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338675304"/>
        <c:crosses val="max"/>
        <c:crossBetween val="between"/>
      </c:valAx>
      <c:catAx>
        <c:axId val="338675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8674912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9735545310457439E-2"/>
          <c:y val="0.89433734424272626"/>
          <c:w val="0.93739677073423777"/>
          <c:h val="7.536750601684214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117233</xdr:colOff>
      <xdr:row>2</xdr:row>
      <xdr:rowOff>153866</xdr:rowOff>
    </xdr:from>
    <xdr:to>
      <xdr:col>13</xdr:col>
      <xdr:colOff>468923</xdr:colOff>
      <xdr:row>18</xdr:row>
      <xdr:rowOff>930520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588065</xdr:colOff>
      <xdr:row>18</xdr:row>
      <xdr:rowOff>891689</xdr:rowOff>
    </xdr:from>
    <xdr:to>
      <xdr:col>13</xdr:col>
      <xdr:colOff>468313</xdr:colOff>
      <xdr:row>18</xdr:row>
      <xdr:rowOff>1120672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639603" y="4811593"/>
          <a:ext cx="4613441" cy="228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BattG-Melderegister des Umweltbundesamtes (Stand: 31.08.2020)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2485</xdr:colOff>
      <xdr:row>18</xdr:row>
      <xdr:rowOff>636230</xdr:rowOff>
    </xdr:from>
    <xdr:to>
      <xdr:col>4</xdr:col>
      <xdr:colOff>894522</xdr:colOff>
      <xdr:row>18</xdr:row>
      <xdr:rowOff>948040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7833" y="4500386"/>
          <a:ext cx="1678885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139080</xdr:colOff>
      <xdr:row>0</xdr:row>
      <xdr:rowOff>235067</xdr:rowOff>
    </xdr:from>
    <xdr:to>
      <xdr:col>13</xdr:col>
      <xdr:colOff>460374</xdr:colOff>
      <xdr:row>2</xdr:row>
      <xdr:rowOff>7326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9080" y="235067"/>
          <a:ext cx="7106025" cy="28514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Das BattG-Melderegister des Umweltbundesamtes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142875</xdr:colOff>
      <xdr:row>1</xdr:row>
      <xdr:rowOff>243498</xdr:rowOff>
    </xdr:from>
    <xdr:to>
      <xdr:col>12</xdr:col>
      <xdr:colOff>857250</xdr:colOff>
      <xdr:row>3</xdr:row>
      <xdr:rowOff>18073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42875" y="499940"/>
          <a:ext cx="6568587" cy="27280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Aktuell geben ca. 8.000 Batteriehersteller an, in Deutschland tätig zu sein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471912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7" y="257483"/>
          <a:ext cx="70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888308</xdr:rowOff>
    </xdr:from>
    <xdr:to>
      <xdr:col>13</xdr:col>
      <xdr:colOff>471912</xdr:colOff>
      <xdr:row>18</xdr:row>
      <xdr:rowOff>888308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095" y="4808212"/>
          <a:ext cx="702854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7327</xdr:colOff>
      <xdr:row>18</xdr:row>
      <xdr:rowOff>424961</xdr:rowOff>
    </xdr:from>
    <xdr:to>
      <xdr:col>13</xdr:col>
      <xdr:colOff>470952</xdr:colOff>
      <xdr:row>18</xdr:row>
      <xdr:rowOff>424961</xdr:rowOff>
    </xdr:to>
    <xdr:cxnSp macro="">
      <xdr:nvCxnSpPr>
        <xdr:cNvPr id="20" name="Gerade Verbindung 2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27135" y="4344865"/>
          <a:ext cx="702854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138"/>
  <sheetViews>
    <sheetView showGridLines="0" workbookViewId="0">
      <selection activeCell="J24" sqref="J24"/>
    </sheetView>
  </sheetViews>
  <sheetFormatPr baseColWidth="10" defaultColWidth="11.42578125" defaultRowHeight="12.75" x14ac:dyDescent="0.2"/>
  <cols>
    <col min="1" max="1" width="18" style="9" bestFit="1" customWidth="1"/>
    <col min="2" max="5" width="20.5703125" style="9" customWidth="1"/>
    <col min="6" max="6" width="11.42578125" style="8"/>
    <col min="7" max="7" width="27.42578125" style="8" customWidth="1"/>
    <col min="8" max="10" width="20.140625" style="9" customWidth="1"/>
    <col min="11" max="16384" width="11.42578125" style="9"/>
  </cols>
  <sheetData>
    <row r="1" spans="1:22" x14ac:dyDescent="0.2">
      <c r="A1" s="14" t="s">
        <v>1</v>
      </c>
      <c r="B1" s="73" t="s">
        <v>10</v>
      </c>
      <c r="C1" s="73"/>
      <c r="D1" s="73"/>
      <c r="E1" s="73"/>
    </row>
    <row r="2" spans="1:22" ht="15.95" customHeight="1" x14ac:dyDescent="0.2">
      <c r="A2" s="14" t="s">
        <v>2</v>
      </c>
      <c r="B2" s="74" t="s">
        <v>19</v>
      </c>
      <c r="C2" s="74"/>
      <c r="D2" s="74"/>
      <c r="E2" s="74"/>
    </row>
    <row r="3" spans="1:22" x14ac:dyDescent="0.2">
      <c r="A3" s="14" t="s">
        <v>0</v>
      </c>
      <c r="B3" s="76" t="s">
        <v>20</v>
      </c>
      <c r="C3" s="76"/>
      <c r="D3" s="76"/>
      <c r="E3" s="76"/>
      <c r="V3" s="9" t="str">
        <f>"Quelle: "&amp;Daten!B3</f>
        <v>Quelle: BattG-Melderegister des Umweltbundesamtes (Stand: 31.08.2020)</v>
      </c>
    </row>
    <row r="4" spans="1:22" x14ac:dyDescent="0.2">
      <c r="A4" s="14" t="s">
        <v>3</v>
      </c>
      <c r="B4" s="74"/>
      <c r="C4" s="74"/>
      <c r="D4" s="74"/>
      <c r="E4" s="74"/>
    </row>
    <row r="5" spans="1:22" x14ac:dyDescent="0.2">
      <c r="A5" s="14" t="s">
        <v>8</v>
      </c>
      <c r="B5" s="74"/>
      <c r="C5" s="74"/>
      <c r="D5" s="74"/>
      <c r="E5" s="74"/>
    </row>
    <row r="6" spans="1:22" x14ac:dyDescent="0.2">
      <c r="A6" s="15" t="s">
        <v>9</v>
      </c>
      <c r="B6" s="75"/>
      <c r="C6" s="75"/>
      <c r="D6" s="75"/>
      <c r="E6" s="75"/>
    </row>
    <row r="8" spans="1:22" x14ac:dyDescent="0.2">
      <c r="A8" s="10"/>
      <c r="B8" s="10"/>
      <c r="C8" s="10"/>
      <c r="D8" s="10"/>
      <c r="E8" s="10"/>
    </row>
    <row r="9" spans="1:22" ht="38.25" customHeight="1" x14ac:dyDescent="0.2">
      <c r="A9" s="8"/>
      <c r="B9" s="37" t="s">
        <v>11</v>
      </c>
      <c r="C9" s="38" t="s">
        <v>12</v>
      </c>
      <c r="D9" s="38" t="s">
        <v>13</v>
      </c>
      <c r="E9" s="38" t="s">
        <v>14</v>
      </c>
      <c r="F9" s="11"/>
      <c r="G9" s="63" t="s">
        <v>15</v>
      </c>
      <c r="H9" s="38" t="s">
        <v>16</v>
      </c>
      <c r="I9" s="38" t="s">
        <v>17</v>
      </c>
      <c r="J9" s="38" t="s">
        <v>14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8.75" customHeight="1" x14ac:dyDescent="0.2">
      <c r="A10" s="13"/>
      <c r="B10" s="51">
        <v>40148</v>
      </c>
      <c r="C10" s="49">
        <v>849</v>
      </c>
      <c r="D10" s="49">
        <v>-1</v>
      </c>
      <c r="E10" s="53">
        <v>848</v>
      </c>
      <c r="G10" s="55" t="s">
        <v>18</v>
      </c>
      <c r="H10" s="56">
        <f>SUM(C10:C22)</f>
        <v>3206</v>
      </c>
      <c r="I10" s="53">
        <f>SUM(D10:D22)</f>
        <v>-61</v>
      </c>
      <c r="J10" s="57">
        <f>H10+I10</f>
        <v>3145</v>
      </c>
    </row>
    <row r="11" spans="1:22" ht="18.75" customHeight="1" x14ac:dyDescent="0.2">
      <c r="A11" s="13"/>
      <c r="B11" s="52">
        <v>40179</v>
      </c>
      <c r="C11" s="50">
        <v>316</v>
      </c>
      <c r="D11" s="50">
        <v>-6</v>
      </c>
      <c r="E11" s="54">
        <v>1158</v>
      </c>
      <c r="G11" s="64">
        <v>2011</v>
      </c>
      <c r="H11" s="58">
        <f>SUM(C23:C34)</f>
        <v>568</v>
      </c>
      <c r="I11" s="54">
        <f>SUM(D23:D34)</f>
        <v>-137</v>
      </c>
      <c r="J11" s="59">
        <f t="shared" ref="J11:J18" si="0">J10+H11+I11</f>
        <v>3576</v>
      </c>
    </row>
    <row r="12" spans="1:22" ht="18.75" customHeight="1" x14ac:dyDescent="0.2">
      <c r="A12" s="13"/>
      <c r="B12" s="51">
        <v>40210</v>
      </c>
      <c r="C12" s="49">
        <v>695</v>
      </c>
      <c r="D12" s="49">
        <v>-14</v>
      </c>
      <c r="E12" s="53">
        <v>1839</v>
      </c>
      <c r="G12" s="65">
        <v>2012</v>
      </c>
      <c r="H12" s="56">
        <f>SUM(C35:C46)</f>
        <v>532</v>
      </c>
      <c r="I12" s="53">
        <f>SUM(D35:D46)</f>
        <v>-142</v>
      </c>
      <c r="J12" s="57">
        <f t="shared" si="0"/>
        <v>3966</v>
      </c>
    </row>
    <row r="13" spans="1:22" ht="18.75" customHeight="1" x14ac:dyDescent="0.2">
      <c r="A13" s="13"/>
      <c r="B13" s="52">
        <v>40238</v>
      </c>
      <c r="C13" s="50">
        <v>426</v>
      </c>
      <c r="D13" s="50">
        <v>-13</v>
      </c>
      <c r="E13" s="54">
        <v>2252</v>
      </c>
      <c r="G13" s="64">
        <v>2013</v>
      </c>
      <c r="H13" s="58">
        <f>SUM(C47:C58)</f>
        <v>889</v>
      </c>
      <c r="I13" s="54">
        <f>SUM(D47:D58)</f>
        <v>-168</v>
      </c>
      <c r="J13" s="59">
        <f t="shared" si="0"/>
        <v>4687</v>
      </c>
    </row>
    <row r="14" spans="1:22" ht="18.75" customHeight="1" x14ac:dyDescent="0.2">
      <c r="A14" s="13"/>
      <c r="B14" s="51">
        <v>40269</v>
      </c>
      <c r="C14" s="49">
        <v>164</v>
      </c>
      <c r="D14" s="49">
        <v>-5</v>
      </c>
      <c r="E14" s="53">
        <v>2411</v>
      </c>
      <c r="G14" s="65">
        <v>2014</v>
      </c>
      <c r="H14" s="56">
        <f>SUM(C59:C70)</f>
        <v>590</v>
      </c>
      <c r="I14" s="53">
        <f>SUM(D59:D70)</f>
        <v>-180</v>
      </c>
      <c r="J14" s="57">
        <f t="shared" si="0"/>
        <v>5097</v>
      </c>
    </row>
    <row r="15" spans="1:22" ht="18.75" customHeight="1" x14ac:dyDescent="0.2">
      <c r="A15" s="13"/>
      <c r="B15" s="52">
        <v>40299</v>
      </c>
      <c r="C15" s="50">
        <v>142</v>
      </c>
      <c r="D15" s="50">
        <v>-3</v>
      </c>
      <c r="E15" s="54">
        <v>2550</v>
      </c>
      <c r="G15" s="64">
        <v>2015</v>
      </c>
      <c r="H15" s="58">
        <f>SUM(C71:C82)</f>
        <v>588</v>
      </c>
      <c r="I15" s="54">
        <f>SUM(D71:D82)</f>
        <v>-220</v>
      </c>
      <c r="J15" s="59">
        <f t="shared" si="0"/>
        <v>5465</v>
      </c>
    </row>
    <row r="16" spans="1:22" ht="18.75" customHeight="1" x14ac:dyDescent="0.2">
      <c r="B16" s="51">
        <v>40330</v>
      </c>
      <c r="C16" s="49">
        <v>148</v>
      </c>
      <c r="D16" s="49">
        <v>-3</v>
      </c>
      <c r="E16" s="53">
        <v>2695</v>
      </c>
      <c r="G16" s="65">
        <v>2016</v>
      </c>
      <c r="H16" s="56">
        <f>SUM(C83:C94)</f>
        <v>629</v>
      </c>
      <c r="I16" s="53">
        <f>SUM(D83:D94)</f>
        <v>-257</v>
      </c>
      <c r="J16" s="57">
        <f t="shared" si="0"/>
        <v>5837</v>
      </c>
    </row>
    <row r="17" spans="2:10" ht="18" customHeight="1" x14ac:dyDescent="0.2">
      <c r="B17" s="52">
        <v>40360</v>
      </c>
      <c r="C17" s="50">
        <v>120</v>
      </c>
      <c r="D17" s="50">
        <v>-1</v>
      </c>
      <c r="E17" s="54">
        <v>2814</v>
      </c>
      <c r="G17" s="64">
        <v>2017</v>
      </c>
      <c r="H17" s="58">
        <f>SUM(C95:C106)</f>
        <v>657</v>
      </c>
      <c r="I17" s="54">
        <f>SUM(D95:D106)</f>
        <v>-266</v>
      </c>
      <c r="J17" s="59">
        <f t="shared" si="0"/>
        <v>6228</v>
      </c>
    </row>
    <row r="18" spans="2:10" ht="18.75" customHeight="1" x14ac:dyDescent="0.2">
      <c r="B18" s="51">
        <v>40391</v>
      </c>
      <c r="C18" s="49">
        <v>101</v>
      </c>
      <c r="D18" s="49">
        <v>-3</v>
      </c>
      <c r="E18" s="53">
        <v>2912</v>
      </c>
      <c r="G18" s="65">
        <v>2018</v>
      </c>
      <c r="H18" s="56">
        <f>SUM(C107:C118)</f>
        <v>774</v>
      </c>
      <c r="I18" s="53">
        <f>SUM(D107:D118)</f>
        <v>-268</v>
      </c>
      <c r="J18" s="57">
        <f t="shared" si="0"/>
        <v>6734</v>
      </c>
    </row>
    <row r="19" spans="2:10" ht="18" customHeight="1" x14ac:dyDescent="0.2">
      <c r="B19" s="52">
        <v>40422</v>
      </c>
      <c r="C19" s="50">
        <v>68</v>
      </c>
      <c r="D19" s="50">
        <v>-1</v>
      </c>
      <c r="E19" s="54">
        <v>2979</v>
      </c>
      <c r="G19" s="69">
        <v>2019</v>
      </c>
      <c r="H19" s="70">
        <f>SUM(C119:C130)</f>
        <v>941</v>
      </c>
      <c r="I19" s="70">
        <f>SUM(D119:D130)</f>
        <v>-303</v>
      </c>
      <c r="J19" s="70">
        <f t="shared" ref="J19" si="1">J18+H19+I19</f>
        <v>7372</v>
      </c>
    </row>
    <row r="20" spans="2:10" ht="18" customHeight="1" x14ac:dyDescent="0.2">
      <c r="B20" s="51">
        <v>40452</v>
      </c>
      <c r="C20" s="49">
        <v>69</v>
      </c>
      <c r="D20" s="49">
        <v>-3</v>
      </c>
      <c r="E20" s="53">
        <v>3045</v>
      </c>
      <c r="G20" s="71" t="s">
        <v>21</v>
      </c>
      <c r="H20" s="72">
        <f>SUM(C131:C138)</f>
        <v>824</v>
      </c>
      <c r="I20" s="72">
        <f>SUM(D131:D138)</f>
        <v>-282</v>
      </c>
      <c r="J20" s="72">
        <f t="shared" ref="J20" si="2">J19+H20+I20</f>
        <v>7914</v>
      </c>
    </row>
    <row r="21" spans="2:10" ht="18" customHeight="1" x14ac:dyDescent="0.2">
      <c r="B21" s="52">
        <v>40483</v>
      </c>
      <c r="C21" s="50">
        <v>55</v>
      </c>
      <c r="D21" s="50">
        <v>-3</v>
      </c>
      <c r="E21" s="54">
        <v>3097</v>
      </c>
    </row>
    <row r="22" spans="2:10" ht="18" customHeight="1" x14ac:dyDescent="0.2">
      <c r="B22" s="51">
        <v>40513</v>
      </c>
      <c r="C22" s="49">
        <v>53</v>
      </c>
      <c r="D22" s="49">
        <v>-5</v>
      </c>
      <c r="E22" s="53">
        <v>3145</v>
      </c>
    </row>
    <row r="23" spans="2:10" ht="18" customHeight="1" x14ac:dyDescent="0.2">
      <c r="B23" s="52">
        <v>40544</v>
      </c>
      <c r="C23" s="50">
        <v>47</v>
      </c>
      <c r="D23" s="50">
        <v>-21</v>
      </c>
      <c r="E23" s="54">
        <v>3171</v>
      </c>
    </row>
    <row r="24" spans="2:10" ht="18" customHeight="1" x14ac:dyDescent="0.2">
      <c r="B24" s="51">
        <v>40575</v>
      </c>
      <c r="C24" s="49">
        <v>70</v>
      </c>
      <c r="D24" s="49">
        <v>-14</v>
      </c>
      <c r="E24" s="53">
        <v>3227</v>
      </c>
    </row>
    <row r="25" spans="2:10" ht="18" customHeight="1" x14ac:dyDescent="0.2">
      <c r="B25" s="52">
        <v>40603</v>
      </c>
      <c r="C25" s="50">
        <v>54</v>
      </c>
      <c r="D25" s="50">
        <v>-14</v>
      </c>
      <c r="E25" s="54">
        <v>3267</v>
      </c>
    </row>
    <row r="26" spans="2:10" ht="18" customHeight="1" x14ac:dyDescent="0.2">
      <c r="B26" s="51">
        <v>40634</v>
      </c>
      <c r="C26" s="49">
        <v>37</v>
      </c>
      <c r="D26" s="49">
        <v>-5</v>
      </c>
      <c r="E26" s="53">
        <v>3299</v>
      </c>
    </row>
    <row r="27" spans="2:10" ht="18" customHeight="1" x14ac:dyDescent="0.2">
      <c r="B27" s="52">
        <v>40664</v>
      </c>
      <c r="C27" s="50">
        <v>46</v>
      </c>
      <c r="D27" s="50">
        <v>-1</v>
      </c>
      <c r="E27" s="54">
        <v>3344</v>
      </c>
    </row>
    <row r="28" spans="2:10" ht="18" customHeight="1" x14ac:dyDescent="0.2">
      <c r="B28" s="51">
        <v>40695</v>
      </c>
      <c r="C28" s="49">
        <v>38</v>
      </c>
      <c r="D28" s="49">
        <v>-8</v>
      </c>
      <c r="E28" s="53">
        <v>3374</v>
      </c>
    </row>
    <row r="29" spans="2:10" ht="18" customHeight="1" x14ac:dyDescent="0.2">
      <c r="B29" s="52">
        <v>40725</v>
      </c>
      <c r="C29" s="50">
        <v>37</v>
      </c>
      <c r="D29" s="50">
        <v>-2</v>
      </c>
      <c r="E29" s="54">
        <v>3409</v>
      </c>
    </row>
    <row r="30" spans="2:10" ht="18" customHeight="1" x14ac:dyDescent="0.2">
      <c r="B30" s="51">
        <v>40756</v>
      </c>
      <c r="C30" s="49">
        <v>51</v>
      </c>
      <c r="D30" s="49">
        <v>-21</v>
      </c>
      <c r="E30" s="53">
        <v>3439</v>
      </c>
    </row>
    <row r="31" spans="2:10" ht="18" customHeight="1" x14ac:dyDescent="0.2">
      <c r="B31" s="52">
        <v>40787</v>
      </c>
      <c r="C31" s="50">
        <v>41</v>
      </c>
      <c r="D31" s="50">
        <v>-19</v>
      </c>
      <c r="E31" s="54">
        <v>3461</v>
      </c>
    </row>
    <row r="32" spans="2:10" ht="18" customHeight="1" x14ac:dyDescent="0.2">
      <c r="B32" s="51">
        <v>40817</v>
      </c>
      <c r="C32" s="49">
        <v>40</v>
      </c>
      <c r="D32" s="49">
        <v>-12</v>
      </c>
      <c r="E32" s="53">
        <v>3489</v>
      </c>
    </row>
    <row r="33" spans="2:5" ht="18" customHeight="1" x14ac:dyDescent="0.2">
      <c r="B33" s="52">
        <v>40848</v>
      </c>
      <c r="C33" s="50">
        <v>57</v>
      </c>
      <c r="D33" s="50">
        <v>-11</v>
      </c>
      <c r="E33" s="54">
        <v>3535</v>
      </c>
    </row>
    <row r="34" spans="2:5" ht="18" customHeight="1" x14ac:dyDescent="0.2">
      <c r="B34" s="51">
        <v>40878</v>
      </c>
      <c r="C34" s="49">
        <v>50</v>
      </c>
      <c r="D34" s="49">
        <v>-9</v>
      </c>
      <c r="E34" s="53">
        <v>3576</v>
      </c>
    </row>
    <row r="35" spans="2:5" ht="18" customHeight="1" x14ac:dyDescent="0.2">
      <c r="B35" s="52">
        <v>40909</v>
      </c>
      <c r="C35" s="50">
        <v>50</v>
      </c>
      <c r="D35" s="50">
        <v>-10</v>
      </c>
      <c r="E35" s="54">
        <v>3616</v>
      </c>
    </row>
    <row r="36" spans="2:5" ht="18" customHeight="1" x14ac:dyDescent="0.2">
      <c r="B36" s="51">
        <v>40940</v>
      </c>
      <c r="C36" s="49">
        <v>46</v>
      </c>
      <c r="D36" s="49">
        <v>-13</v>
      </c>
      <c r="E36" s="53">
        <v>3649</v>
      </c>
    </row>
    <row r="37" spans="2:5" ht="18" customHeight="1" x14ac:dyDescent="0.2">
      <c r="B37" s="52">
        <v>40969</v>
      </c>
      <c r="C37" s="50">
        <v>42</v>
      </c>
      <c r="D37" s="50">
        <v>-12</v>
      </c>
      <c r="E37" s="54">
        <v>3679</v>
      </c>
    </row>
    <row r="38" spans="2:5" ht="18" customHeight="1" x14ac:dyDescent="0.2">
      <c r="B38" s="51">
        <v>41000</v>
      </c>
      <c r="C38" s="49">
        <v>32</v>
      </c>
      <c r="D38" s="49">
        <v>-4</v>
      </c>
      <c r="E38" s="53">
        <v>3707</v>
      </c>
    </row>
    <row r="39" spans="2:5" ht="18" customHeight="1" x14ac:dyDescent="0.2">
      <c r="B39" s="52">
        <v>41030</v>
      </c>
      <c r="C39" s="50">
        <v>38</v>
      </c>
      <c r="D39" s="50">
        <v>-15</v>
      </c>
      <c r="E39" s="54">
        <v>3730</v>
      </c>
    </row>
    <row r="40" spans="2:5" ht="18" customHeight="1" x14ac:dyDescent="0.2">
      <c r="B40" s="51">
        <v>41061</v>
      </c>
      <c r="C40" s="49">
        <v>42</v>
      </c>
      <c r="D40" s="49">
        <v>-11</v>
      </c>
      <c r="E40" s="53">
        <v>3761</v>
      </c>
    </row>
    <row r="41" spans="2:5" ht="18" customHeight="1" x14ac:dyDescent="0.2">
      <c r="B41" s="52">
        <v>41091</v>
      </c>
      <c r="C41" s="50">
        <v>47</v>
      </c>
      <c r="D41" s="50">
        <v>-16</v>
      </c>
      <c r="E41" s="54">
        <v>3792</v>
      </c>
    </row>
    <row r="42" spans="2:5" ht="18" customHeight="1" x14ac:dyDescent="0.2">
      <c r="B42" s="51">
        <v>41122</v>
      </c>
      <c r="C42" s="49">
        <v>43</v>
      </c>
      <c r="D42" s="49">
        <v>-6</v>
      </c>
      <c r="E42" s="53">
        <v>3829</v>
      </c>
    </row>
    <row r="43" spans="2:5" ht="18" customHeight="1" x14ac:dyDescent="0.2">
      <c r="B43" s="52">
        <v>41153</v>
      </c>
      <c r="C43" s="50">
        <v>29</v>
      </c>
      <c r="D43" s="50">
        <v>-14</v>
      </c>
      <c r="E43" s="54">
        <v>3844</v>
      </c>
    </row>
    <row r="44" spans="2:5" ht="18" customHeight="1" x14ac:dyDescent="0.2">
      <c r="B44" s="51">
        <v>41183</v>
      </c>
      <c r="C44" s="49">
        <v>42</v>
      </c>
      <c r="D44" s="49">
        <v>-24</v>
      </c>
      <c r="E44" s="53">
        <v>3862</v>
      </c>
    </row>
    <row r="45" spans="2:5" ht="18" customHeight="1" x14ac:dyDescent="0.2">
      <c r="B45" s="52">
        <v>41214</v>
      </c>
      <c r="C45" s="50">
        <v>46</v>
      </c>
      <c r="D45" s="50">
        <v>-10</v>
      </c>
      <c r="E45" s="54">
        <v>3898</v>
      </c>
    </row>
    <row r="46" spans="2:5" ht="18" customHeight="1" x14ac:dyDescent="0.2">
      <c r="B46" s="51">
        <v>41244</v>
      </c>
      <c r="C46" s="49">
        <v>75</v>
      </c>
      <c r="D46" s="49">
        <v>-7</v>
      </c>
      <c r="E46" s="53">
        <v>3966</v>
      </c>
    </row>
    <row r="47" spans="2:5" ht="18" customHeight="1" x14ac:dyDescent="0.2">
      <c r="B47" s="52">
        <v>41275</v>
      </c>
      <c r="C47" s="50">
        <v>124</v>
      </c>
      <c r="D47" s="50">
        <v>-18</v>
      </c>
      <c r="E47" s="54">
        <v>4072</v>
      </c>
    </row>
    <row r="48" spans="2:5" ht="18" customHeight="1" x14ac:dyDescent="0.2">
      <c r="B48" s="51">
        <v>41306</v>
      </c>
      <c r="C48" s="49">
        <v>145</v>
      </c>
      <c r="D48" s="49">
        <v>-29</v>
      </c>
      <c r="E48" s="53">
        <v>4188</v>
      </c>
    </row>
    <row r="49" spans="2:5" ht="18" customHeight="1" x14ac:dyDescent="0.2">
      <c r="B49" s="52">
        <v>41334</v>
      </c>
      <c r="C49" s="50">
        <v>115</v>
      </c>
      <c r="D49" s="50">
        <v>-15</v>
      </c>
      <c r="E49" s="54">
        <v>4288</v>
      </c>
    </row>
    <row r="50" spans="2:5" ht="18" customHeight="1" x14ac:dyDescent="0.2">
      <c r="B50" s="51">
        <v>41365</v>
      </c>
      <c r="C50" s="49">
        <v>78</v>
      </c>
      <c r="D50" s="49">
        <v>-16</v>
      </c>
      <c r="E50" s="53">
        <v>4350</v>
      </c>
    </row>
    <row r="51" spans="2:5" ht="18" customHeight="1" x14ac:dyDescent="0.2">
      <c r="B51" s="52">
        <v>41395</v>
      </c>
      <c r="C51" s="50">
        <v>54</v>
      </c>
      <c r="D51" s="50">
        <v>-14</v>
      </c>
      <c r="E51" s="54">
        <v>4390</v>
      </c>
    </row>
    <row r="52" spans="2:5" ht="18" customHeight="1" x14ac:dyDescent="0.2">
      <c r="B52" s="51">
        <v>41426</v>
      </c>
      <c r="C52" s="49">
        <v>46</v>
      </c>
      <c r="D52" s="49">
        <v>-8</v>
      </c>
      <c r="E52" s="53">
        <v>4428</v>
      </c>
    </row>
    <row r="53" spans="2:5" ht="18" customHeight="1" x14ac:dyDescent="0.2">
      <c r="B53" s="52">
        <v>41456</v>
      </c>
      <c r="C53" s="50">
        <v>71</v>
      </c>
      <c r="D53" s="50">
        <v>-9</v>
      </c>
      <c r="E53" s="54">
        <v>4490</v>
      </c>
    </row>
    <row r="54" spans="2:5" ht="18" customHeight="1" x14ac:dyDescent="0.2">
      <c r="B54" s="51">
        <v>41487</v>
      </c>
      <c r="C54" s="49">
        <v>56</v>
      </c>
      <c r="D54" s="49">
        <v>-9</v>
      </c>
      <c r="E54" s="53">
        <v>4537</v>
      </c>
    </row>
    <row r="55" spans="2:5" ht="18" customHeight="1" x14ac:dyDescent="0.2">
      <c r="B55" s="52">
        <v>41518</v>
      </c>
      <c r="C55" s="50">
        <v>47</v>
      </c>
      <c r="D55" s="50">
        <v>-14</v>
      </c>
      <c r="E55" s="54">
        <v>4570</v>
      </c>
    </row>
    <row r="56" spans="2:5" ht="18" customHeight="1" x14ac:dyDescent="0.2">
      <c r="B56" s="51">
        <v>41548</v>
      </c>
      <c r="C56" s="49">
        <v>38</v>
      </c>
      <c r="D56" s="49">
        <v>-14</v>
      </c>
      <c r="E56" s="53">
        <v>4594</v>
      </c>
    </row>
    <row r="57" spans="2:5" ht="18" customHeight="1" x14ac:dyDescent="0.2">
      <c r="B57" s="52">
        <v>41579</v>
      </c>
      <c r="C57" s="50">
        <v>61</v>
      </c>
      <c r="D57" s="50">
        <v>-3</v>
      </c>
      <c r="E57" s="54">
        <v>4652</v>
      </c>
    </row>
    <row r="58" spans="2:5" ht="18" customHeight="1" x14ac:dyDescent="0.2">
      <c r="B58" s="51">
        <v>41609</v>
      </c>
      <c r="C58" s="49">
        <v>54</v>
      </c>
      <c r="D58" s="49">
        <v>-19</v>
      </c>
      <c r="E58" s="53">
        <v>4687</v>
      </c>
    </row>
    <row r="59" spans="2:5" ht="18" customHeight="1" x14ac:dyDescent="0.2">
      <c r="B59" s="52">
        <v>41640</v>
      </c>
      <c r="C59" s="50">
        <v>40</v>
      </c>
      <c r="D59" s="50">
        <v>-14</v>
      </c>
      <c r="E59" s="54">
        <v>4713</v>
      </c>
    </row>
    <row r="60" spans="2:5" ht="18" customHeight="1" x14ac:dyDescent="0.2">
      <c r="B60" s="51">
        <v>41671</v>
      </c>
      <c r="C60" s="49">
        <v>52</v>
      </c>
      <c r="D60" s="49">
        <v>-27</v>
      </c>
      <c r="E60" s="53">
        <v>4738</v>
      </c>
    </row>
    <row r="61" spans="2:5" ht="18" customHeight="1" x14ac:dyDescent="0.2">
      <c r="B61" s="52">
        <v>41699</v>
      </c>
      <c r="C61" s="50">
        <v>48</v>
      </c>
      <c r="D61" s="50">
        <v>-15</v>
      </c>
      <c r="E61" s="54">
        <v>4771</v>
      </c>
    </row>
    <row r="62" spans="2:5" ht="18" customHeight="1" x14ac:dyDescent="0.2">
      <c r="B62" s="51">
        <v>41730</v>
      </c>
      <c r="C62" s="49">
        <v>56</v>
      </c>
      <c r="D62" s="49">
        <v>-15</v>
      </c>
      <c r="E62" s="53">
        <v>4812</v>
      </c>
    </row>
    <row r="63" spans="2:5" ht="18" customHeight="1" x14ac:dyDescent="0.2">
      <c r="B63" s="52">
        <v>41760</v>
      </c>
      <c r="C63" s="50">
        <v>50</v>
      </c>
      <c r="D63" s="50">
        <v>-12</v>
      </c>
      <c r="E63" s="54">
        <v>4850</v>
      </c>
    </row>
    <row r="64" spans="2:5" ht="18" customHeight="1" x14ac:dyDescent="0.2">
      <c r="B64" s="51">
        <v>41791</v>
      </c>
      <c r="C64" s="49">
        <v>45</v>
      </c>
      <c r="D64" s="49">
        <v>-7</v>
      </c>
      <c r="E64" s="53">
        <v>4888</v>
      </c>
    </row>
    <row r="65" spans="2:5" ht="18" customHeight="1" x14ac:dyDescent="0.2">
      <c r="B65" s="52">
        <v>41821</v>
      </c>
      <c r="C65" s="50">
        <v>51</v>
      </c>
      <c r="D65" s="50">
        <v>-15</v>
      </c>
      <c r="E65" s="54">
        <v>4924</v>
      </c>
    </row>
    <row r="66" spans="2:5" ht="18" customHeight="1" x14ac:dyDescent="0.2">
      <c r="B66" s="51">
        <v>41852</v>
      </c>
      <c r="C66" s="49">
        <v>36</v>
      </c>
      <c r="D66" s="49">
        <v>-6</v>
      </c>
      <c r="E66" s="53">
        <v>4954</v>
      </c>
    </row>
    <row r="67" spans="2:5" ht="18" customHeight="1" x14ac:dyDescent="0.2">
      <c r="B67" s="52">
        <v>41883</v>
      </c>
      <c r="C67" s="50">
        <v>54</v>
      </c>
      <c r="D67" s="50">
        <v>-26</v>
      </c>
      <c r="E67" s="54">
        <v>4982</v>
      </c>
    </row>
    <row r="68" spans="2:5" ht="18" customHeight="1" x14ac:dyDescent="0.2">
      <c r="B68" s="51">
        <v>41913</v>
      </c>
      <c r="C68" s="49">
        <v>63</v>
      </c>
      <c r="D68" s="49">
        <v>-24</v>
      </c>
      <c r="E68" s="53">
        <v>5021</v>
      </c>
    </row>
    <row r="69" spans="2:5" ht="18" customHeight="1" x14ac:dyDescent="0.2">
      <c r="B69" s="52">
        <v>41944</v>
      </c>
      <c r="C69" s="50">
        <v>42</v>
      </c>
      <c r="D69" s="50">
        <v>-7</v>
      </c>
      <c r="E69" s="54">
        <v>5056</v>
      </c>
    </row>
    <row r="70" spans="2:5" ht="18" customHeight="1" x14ac:dyDescent="0.2">
      <c r="B70" s="51">
        <v>41974</v>
      </c>
      <c r="C70" s="49">
        <v>53</v>
      </c>
      <c r="D70" s="49">
        <v>-12</v>
      </c>
      <c r="E70" s="53">
        <v>5097</v>
      </c>
    </row>
    <row r="71" spans="2:5" ht="18" customHeight="1" x14ac:dyDescent="0.2">
      <c r="B71" s="52">
        <v>42005</v>
      </c>
      <c r="C71" s="50">
        <v>68</v>
      </c>
      <c r="D71" s="50">
        <v>-27</v>
      </c>
      <c r="E71" s="54">
        <v>5138</v>
      </c>
    </row>
    <row r="72" spans="2:5" ht="18" customHeight="1" x14ac:dyDescent="0.2">
      <c r="B72" s="51">
        <v>42036</v>
      </c>
      <c r="C72" s="49">
        <v>47</v>
      </c>
      <c r="D72" s="49">
        <v>-13</v>
      </c>
      <c r="E72" s="53">
        <v>5172</v>
      </c>
    </row>
    <row r="73" spans="2:5" ht="18" customHeight="1" x14ac:dyDescent="0.2">
      <c r="B73" s="52">
        <v>42064</v>
      </c>
      <c r="C73" s="50">
        <v>48</v>
      </c>
      <c r="D73" s="50">
        <v>-15</v>
      </c>
      <c r="E73" s="54">
        <v>5205</v>
      </c>
    </row>
    <row r="74" spans="2:5" ht="18" customHeight="1" x14ac:dyDescent="0.2">
      <c r="B74" s="51">
        <v>42095</v>
      </c>
      <c r="C74" s="49">
        <v>57</v>
      </c>
      <c r="D74" s="49">
        <v>-32</v>
      </c>
      <c r="E74" s="53">
        <v>5230</v>
      </c>
    </row>
    <row r="75" spans="2:5" ht="18" customHeight="1" x14ac:dyDescent="0.2">
      <c r="B75" s="52">
        <v>42125</v>
      </c>
      <c r="C75" s="50">
        <v>38</v>
      </c>
      <c r="D75" s="50">
        <v>-14</v>
      </c>
      <c r="E75" s="54">
        <v>5254</v>
      </c>
    </row>
    <row r="76" spans="2:5" ht="18" customHeight="1" x14ac:dyDescent="0.2">
      <c r="B76" s="51">
        <v>42156</v>
      </c>
      <c r="C76" s="49">
        <v>48</v>
      </c>
      <c r="D76" s="49">
        <v>-15</v>
      </c>
      <c r="E76" s="53">
        <v>5287</v>
      </c>
    </row>
    <row r="77" spans="2:5" ht="18" customHeight="1" x14ac:dyDescent="0.2">
      <c r="B77" s="52">
        <v>42186</v>
      </c>
      <c r="C77" s="50">
        <v>54</v>
      </c>
      <c r="D77" s="50">
        <v>-16</v>
      </c>
      <c r="E77" s="54">
        <v>5325</v>
      </c>
    </row>
    <row r="78" spans="2:5" ht="18" customHeight="1" x14ac:dyDescent="0.2">
      <c r="B78" s="51">
        <v>42217</v>
      </c>
      <c r="C78" s="49">
        <v>51</v>
      </c>
      <c r="D78" s="49">
        <v>-14</v>
      </c>
      <c r="E78" s="53">
        <v>5362</v>
      </c>
    </row>
    <row r="79" spans="2:5" ht="18" customHeight="1" x14ac:dyDescent="0.2">
      <c r="B79" s="52">
        <v>42248</v>
      </c>
      <c r="C79" s="50">
        <v>48</v>
      </c>
      <c r="D79" s="50">
        <v>-9</v>
      </c>
      <c r="E79" s="54">
        <v>5401</v>
      </c>
    </row>
    <row r="80" spans="2:5" ht="18" customHeight="1" x14ac:dyDescent="0.2">
      <c r="B80" s="51">
        <v>42278</v>
      </c>
      <c r="C80" s="49">
        <v>43</v>
      </c>
      <c r="D80" s="49">
        <v>-15</v>
      </c>
      <c r="E80" s="53">
        <v>5429</v>
      </c>
    </row>
    <row r="81" spans="2:5" ht="18" customHeight="1" x14ac:dyDescent="0.2">
      <c r="B81" s="52">
        <v>42309</v>
      </c>
      <c r="C81" s="50">
        <v>43</v>
      </c>
      <c r="D81" s="50">
        <v>-15</v>
      </c>
      <c r="E81" s="54">
        <v>5457</v>
      </c>
    </row>
    <row r="82" spans="2:5" ht="18" customHeight="1" x14ac:dyDescent="0.2">
      <c r="B82" s="51">
        <v>42339</v>
      </c>
      <c r="C82" s="49">
        <v>43</v>
      </c>
      <c r="D82" s="49">
        <v>-35</v>
      </c>
      <c r="E82" s="53">
        <v>5465</v>
      </c>
    </row>
    <row r="83" spans="2:5" ht="18" customHeight="1" x14ac:dyDescent="0.2">
      <c r="B83" s="52">
        <v>42370</v>
      </c>
      <c r="C83" s="50">
        <v>49</v>
      </c>
      <c r="D83" s="50">
        <v>-17</v>
      </c>
      <c r="E83" s="54">
        <v>5497</v>
      </c>
    </row>
    <row r="84" spans="2:5" ht="18" customHeight="1" x14ac:dyDescent="0.2">
      <c r="B84" s="51">
        <v>42401</v>
      </c>
      <c r="C84" s="49">
        <v>58</v>
      </c>
      <c r="D84" s="49">
        <v>-19</v>
      </c>
      <c r="E84" s="53">
        <v>5536</v>
      </c>
    </row>
    <row r="85" spans="2:5" ht="18" customHeight="1" x14ac:dyDescent="0.2">
      <c r="B85" s="52">
        <v>42430</v>
      </c>
      <c r="C85" s="50">
        <v>49</v>
      </c>
      <c r="D85" s="50">
        <v>-16</v>
      </c>
      <c r="E85" s="54">
        <v>5569</v>
      </c>
    </row>
    <row r="86" spans="2:5" ht="18" customHeight="1" x14ac:dyDescent="0.2">
      <c r="B86" s="51">
        <v>42461</v>
      </c>
      <c r="C86" s="49">
        <v>48</v>
      </c>
      <c r="D86" s="49">
        <v>-14</v>
      </c>
      <c r="E86" s="53">
        <v>5603</v>
      </c>
    </row>
    <row r="87" spans="2:5" ht="18" customHeight="1" x14ac:dyDescent="0.2">
      <c r="B87" s="52">
        <v>42491</v>
      </c>
      <c r="C87" s="50">
        <v>51</v>
      </c>
      <c r="D87" s="50">
        <v>-9</v>
      </c>
      <c r="E87" s="54">
        <v>5645</v>
      </c>
    </row>
    <row r="88" spans="2:5" ht="18" customHeight="1" x14ac:dyDescent="0.2">
      <c r="B88" s="51">
        <v>42522</v>
      </c>
      <c r="C88" s="49">
        <v>58</v>
      </c>
      <c r="D88" s="49">
        <v>-10</v>
      </c>
      <c r="E88" s="53">
        <v>5693</v>
      </c>
    </row>
    <row r="89" spans="2:5" ht="18" customHeight="1" x14ac:dyDescent="0.2">
      <c r="B89" s="52">
        <v>42552</v>
      </c>
      <c r="C89" s="50">
        <v>50</v>
      </c>
      <c r="D89" s="50">
        <v>-12</v>
      </c>
      <c r="E89" s="54">
        <v>5731</v>
      </c>
    </row>
    <row r="90" spans="2:5" ht="18" customHeight="1" x14ac:dyDescent="0.2">
      <c r="B90" s="51">
        <v>42583</v>
      </c>
      <c r="C90" s="49">
        <v>65</v>
      </c>
      <c r="D90" s="49">
        <v>-38</v>
      </c>
      <c r="E90" s="53">
        <v>5758</v>
      </c>
    </row>
    <row r="91" spans="2:5" ht="18" customHeight="1" x14ac:dyDescent="0.2">
      <c r="B91" s="52">
        <v>42614</v>
      </c>
      <c r="C91" s="50">
        <v>60</v>
      </c>
      <c r="D91" s="50">
        <v>-19</v>
      </c>
      <c r="E91" s="54">
        <v>5799</v>
      </c>
    </row>
    <row r="92" spans="2:5" ht="18" customHeight="1" x14ac:dyDescent="0.2">
      <c r="B92" s="51">
        <v>42644</v>
      </c>
      <c r="C92" s="49">
        <v>41</v>
      </c>
      <c r="D92" s="49">
        <v>-57</v>
      </c>
      <c r="E92" s="53">
        <v>5783</v>
      </c>
    </row>
    <row r="93" spans="2:5" ht="18" customHeight="1" x14ac:dyDescent="0.2">
      <c r="B93" s="52">
        <v>42675</v>
      </c>
      <c r="C93" s="50">
        <v>55</v>
      </c>
      <c r="D93" s="50">
        <v>-32</v>
      </c>
      <c r="E93" s="54">
        <v>5806</v>
      </c>
    </row>
    <row r="94" spans="2:5" ht="18" customHeight="1" x14ac:dyDescent="0.2">
      <c r="B94" s="51">
        <v>42705</v>
      </c>
      <c r="C94" s="49">
        <v>45</v>
      </c>
      <c r="D94" s="49">
        <v>-14</v>
      </c>
      <c r="E94" s="53">
        <v>5837</v>
      </c>
    </row>
    <row r="95" spans="2:5" ht="18" customHeight="1" x14ac:dyDescent="0.2">
      <c r="B95" s="52">
        <v>42736</v>
      </c>
      <c r="C95" s="50">
        <v>80</v>
      </c>
      <c r="D95" s="50">
        <v>-71</v>
      </c>
      <c r="E95" s="54">
        <v>5846</v>
      </c>
    </row>
    <row r="96" spans="2:5" ht="18" customHeight="1" x14ac:dyDescent="0.2">
      <c r="B96" s="51">
        <v>42767</v>
      </c>
      <c r="C96" s="49">
        <v>52</v>
      </c>
      <c r="D96" s="49">
        <v>-33</v>
      </c>
      <c r="E96" s="53">
        <v>5865</v>
      </c>
    </row>
    <row r="97" spans="2:5" ht="18" customHeight="1" x14ac:dyDescent="0.2">
      <c r="B97" s="52">
        <v>42795</v>
      </c>
      <c r="C97" s="50">
        <v>75</v>
      </c>
      <c r="D97" s="50">
        <v>-28</v>
      </c>
      <c r="E97" s="54">
        <v>5912</v>
      </c>
    </row>
    <row r="98" spans="2:5" ht="18" customHeight="1" x14ac:dyDescent="0.2">
      <c r="B98" s="51">
        <v>42826</v>
      </c>
      <c r="C98" s="49">
        <v>49</v>
      </c>
      <c r="D98" s="49">
        <v>-18</v>
      </c>
      <c r="E98" s="53">
        <v>5943</v>
      </c>
    </row>
    <row r="99" spans="2:5" ht="18" customHeight="1" x14ac:dyDescent="0.2">
      <c r="B99" s="52">
        <v>42856</v>
      </c>
      <c r="C99" s="50">
        <v>51</v>
      </c>
      <c r="D99" s="50">
        <v>-15</v>
      </c>
      <c r="E99" s="54">
        <v>5979</v>
      </c>
    </row>
    <row r="100" spans="2:5" ht="18" customHeight="1" x14ac:dyDescent="0.2">
      <c r="B100" s="51">
        <v>42887</v>
      </c>
      <c r="C100" s="49">
        <v>58</v>
      </c>
      <c r="D100" s="49">
        <v>-9</v>
      </c>
      <c r="E100" s="53">
        <v>6028</v>
      </c>
    </row>
    <row r="101" spans="2:5" ht="18" customHeight="1" x14ac:dyDescent="0.2">
      <c r="B101" s="52">
        <v>42917</v>
      </c>
      <c r="C101" s="50">
        <v>46</v>
      </c>
      <c r="D101" s="50">
        <v>-21</v>
      </c>
      <c r="E101" s="54">
        <v>6053</v>
      </c>
    </row>
    <row r="102" spans="2:5" ht="18" customHeight="1" x14ac:dyDescent="0.2">
      <c r="B102" s="51">
        <v>42948</v>
      </c>
      <c r="C102" s="49">
        <v>66</v>
      </c>
      <c r="D102" s="49">
        <v>-17</v>
      </c>
      <c r="E102" s="53">
        <v>6102</v>
      </c>
    </row>
    <row r="103" spans="2:5" ht="18" customHeight="1" x14ac:dyDescent="0.2">
      <c r="B103" s="52">
        <v>42979</v>
      </c>
      <c r="C103" s="50">
        <v>45</v>
      </c>
      <c r="D103" s="50">
        <v>-14</v>
      </c>
      <c r="E103" s="54">
        <v>6133</v>
      </c>
    </row>
    <row r="104" spans="2:5" ht="18" customHeight="1" x14ac:dyDescent="0.2">
      <c r="B104" s="51">
        <v>43009</v>
      </c>
      <c r="C104" s="49">
        <v>37</v>
      </c>
      <c r="D104" s="49">
        <v>-14</v>
      </c>
      <c r="E104" s="53">
        <v>6156</v>
      </c>
    </row>
    <row r="105" spans="2:5" ht="18" customHeight="1" x14ac:dyDescent="0.2">
      <c r="B105" s="52">
        <v>43040</v>
      </c>
      <c r="C105" s="50">
        <v>45</v>
      </c>
      <c r="D105" s="50">
        <v>-14</v>
      </c>
      <c r="E105" s="54">
        <v>6187</v>
      </c>
    </row>
    <row r="106" spans="2:5" ht="18" customHeight="1" x14ac:dyDescent="0.2">
      <c r="B106" s="51">
        <v>43070</v>
      </c>
      <c r="C106" s="49">
        <v>53</v>
      </c>
      <c r="D106" s="49">
        <v>-12</v>
      </c>
      <c r="E106" s="53">
        <v>6228</v>
      </c>
    </row>
    <row r="107" spans="2:5" ht="18" customHeight="1" x14ac:dyDescent="0.2">
      <c r="B107" s="52">
        <v>43101</v>
      </c>
      <c r="C107" s="50">
        <v>67</v>
      </c>
      <c r="D107" s="50">
        <v>-61</v>
      </c>
      <c r="E107" s="54">
        <v>6234</v>
      </c>
    </row>
    <row r="108" spans="2:5" ht="18" customHeight="1" x14ac:dyDescent="0.2">
      <c r="B108" s="51">
        <v>43132</v>
      </c>
      <c r="C108" s="49">
        <v>83</v>
      </c>
      <c r="D108" s="49">
        <v>-33</v>
      </c>
      <c r="E108" s="53">
        <v>6284</v>
      </c>
    </row>
    <row r="109" spans="2:5" ht="18" customHeight="1" x14ac:dyDescent="0.2">
      <c r="B109" s="52">
        <v>43160</v>
      </c>
      <c r="C109" s="50">
        <v>70</v>
      </c>
      <c r="D109" s="50">
        <v>-20</v>
      </c>
      <c r="E109" s="54">
        <v>6334</v>
      </c>
    </row>
    <row r="110" spans="2:5" ht="18" customHeight="1" x14ac:dyDescent="0.2">
      <c r="B110" s="51">
        <v>43191</v>
      </c>
      <c r="C110" s="49">
        <v>61</v>
      </c>
      <c r="D110" s="49">
        <v>-23</v>
      </c>
      <c r="E110" s="53">
        <v>6372</v>
      </c>
    </row>
    <row r="111" spans="2:5" ht="18" customHeight="1" x14ac:dyDescent="0.2">
      <c r="B111" s="52">
        <v>43221</v>
      </c>
      <c r="C111" s="50">
        <v>47</v>
      </c>
      <c r="D111" s="50">
        <v>-12</v>
      </c>
      <c r="E111" s="54">
        <v>6407</v>
      </c>
    </row>
    <row r="112" spans="2:5" ht="18" customHeight="1" x14ac:dyDescent="0.2">
      <c r="B112" s="51">
        <v>43252</v>
      </c>
      <c r="C112" s="49">
        <v>69</v>
      </c>
      <c r="D112" s="49">
        <v>-13</v>
      </c>
      <c r="E112" s="53">
        <v>6463</v>
      </c>
    </row>
    <row r="113" spans="2:5" ht="18" customHeight="1" x14ac:dyDescent="0.2">
      <c r="B113" s="60">
        <v>43282</v>
      </c>
      <c r="C113" s="61">
        <v>56</v>
      </c>
      <c r="D113" s="61">
        <v>-23</v>
      </c>
      <c r="E113" s="62">
        <v>6496</v>
      </c>
    </row>
    <row r="114" spans="2:5" ht="18" customHeight="1" x14ac:dyDescent="0.2">
      <c r="B114" s="51">
        <v>43313</v>
      </c>
      <c r="C114" s="49">
        <v>66</v>
      </c>
      <c r="D114" s="49">
        <v>-17</v>
      </c>
      <c r="E114" s="53">
        <v>6545</v>
      </c>
    </row>
    <row r="115" spans="2:5" ht="18" customHeight="1" x14ac:dyDescent="0.2">
      <c r="B115" s="60">
        <v>43344</v>
      </c>
      <c r="C115" s="61">
        <v>65</v>
      </c>
      <c r="D115" s="61">
        <v>-14</v>
      </c>
      <c r="E115" s="62">
        <v>6596</v>
      </c>
    </row>
    <row r="116" spans="2:5" ht="18" customHeight="1" x14ac:dyDescent="0.2">
      <c r="B116" s="51">
        <v>43374</v>
      </c>
      <c r="C116" s="49">
        <v>51</v>
      </c>
      <c r="D116" s="49">
        <v>-34</v>
      </c>
      <c r="E116" s="53">
        <v>6613</v>
      </c>
    </row>
    <row r="117" spans="2:5" ht="18" customHeight="1" x14ac:dyDescent="0.2">
      <c r="B117" s="60">
        <v>43405</v>
      </c>
      <c r="C117" s="61">
        <v>80</v>
      </c>
      <c r="D117" s="61">
        <v>-12</v>
      </c>
      <c r="E117" s="62">
        <v>6681</v>
      </c>
    </row>
    <row r="118" spans="2:5" ht="18" customHeight="1" x14ac:dyDescent="0.2">
      <c r="B118" s="51">
        <v>43435</v>
      </c>
      <c r="C118" s="49">
        <v>59</v>
      </c>
      <c r="D118" s="49">
        <v>-6</v>
      </c>
      <c r="E118" s="53">
        <v>6734</v>
      </c>
    </row>
    <row r="119" spans="2:5" ht="18" customHeight="1" x14ac:dyDescent="0.2">
      <c r="B119" s="60">
        <v>43466</v>
      </c>
      <c r="C119" s="61">
        <v>90</v>
      </c>
      <c r="D119" s="61">
        <v>-59</v>
      </c>
      <c r="E119" s="62">
        <v>6765</v>
      </c>
    </row>
    <row r="120" spans="2:5" ht="18" customHeight="1" x14ac:dyDescent="0.2">
      <c r="B120" s="51">
        <v>43497</v>
      </c>
      <c r="C120" s="49">
        <v>87</v>
      </c>
      <c r="D120" s="49">
        <v>-40</v>
      </c>
      <c r="E120" s="53">
        <v>6812</v>
      </c>
    </row>
    <row r="121" spans="2:5" ht="18" customHeight="1" x14ac:dyDescent="0.2">
      <c r="B121" s="60">
        <v>43525</v>
      </c>
      <c r="C121" s="61">
        <v>90</v>
      </c>
      <c r="D121" s="61">
        <v>-20</v>
      </c>
      <c r="E121" s="62">
        <v>6882</v>
      </c>
    </row>
    <row r="122" spans="2:5" ht="18" customHeight="1" x14ac:dyDescent="0.2">
      <c r="B122" s="51">
        <v>43556</v>
      </c>
      <c r="C122" s="49">
        <v>91</v>
      </c>
      <c r="D122" s="49">
        <v>-26</v>
      </c>
      <c r="E122" s="53">
        <v>6947</v>
      </c>
    </row>
    <row r="123" spans="2:5" ht="18" customHeight="1" x14ac:dyDescent="0.2">
      <c r="B123" s="60">
        <v>43586</v>
      </c>
      <c r="C123" s="61">
        <v>76</v>
      </c>
      <c r="D123" s="61">
        <v>-19</v>
      </c>
      <c r="E123" s="62">
        <v>7004</v>
      </c>
    </row>
    <row r="124" spans="2:5" ht="18" customHeight="1" x14ac:dyDescent="0.2">
      <c r="B124" s="51">
        <v>43617</v>
      </c>
      <c r="C124" s="49">
        <v>58</v>
      </c>
      <c r="D124" s="49">
        <v>-15</v>
      </c>
      <c r="E124" s="53">
        <v>7047</v>
      </c>
    </row>
    <row r="125" spans="2:5" ht="18" customHeight="1" x14ac:dyDescent="0.2">
      <c r="B125" s="60">
        <v>43647</v>
      </c>
      <c r="C125" s="61">
        <v>89</v>
      </c>
      <c r="D125" s="61">
        <v>-26</v>
      </c>
      <c r="E125" s="62">
        <v>7110</v>
      </c>
    </row>
    <row r="126" spans="2:5" ht="18" customHeight="1" x14ac:dyDescent="0.2">
      <c r="B126" s="51">
        <v>43678</v>
      </c>
      <c r="C126" s="49">
        <v>91</v>
      </c>
      <c r="D126" s="49">
        <v>-16</v>
      </c>
      <c r="E126" s="53">
        <v>7185</v>
      </c>
    </row>
    <row r="127" spans="2:5" ht="18" customHeight="1" x14ac:dyDescent="0.2">
      <c r="B127" s="60">
        <v>43709</v>
      </c>
      <c r="C127" s="61">
        <v>71</v>
      </c>
      <c r="D127" s="61">
        <v>-10</v>
      </c>
      <c r="E127" s="62">
        <v>7246</v>
      </c>
    </row>
    <row r="128" spans="2:5" ht="18" customHeight="1" x14ac:dyDescent="0.2">
      <c r="B128" s="51">
        <v>43739</v>
      </c>
      <c r="C128" s="49">
        <v>70</v>
      </c>
      <c r="D128" s="49">
        <v>-8</v>
      </c>
      <c r="E128" s="53">
        <v>7308</v>
      </c>
    </row>
    <row r="129" spans="2:5" ht="18" customHeight="1" x14ac:dyDescent="0.2">
      <c r="B129" s="60">
        <v>43770</v>
      </c>
      <c r="C129" s="61">
        <v>66</v>
      </c>
      <c r="D129" s="61">
        <v>-25</v>
      </c>
      <c r="E129" s="62">
        <v>7349</v>
      </c>
    </row>
    <row r="130" spans="2:5" ht="18" customHeight="1" x14ac:dyDescent="0.2">
      <c r="B130" s="51">
        <v>43800</v>
      </c>
      <c r="C130" s="49">
        <v>62</v>
      </c>
      <c r="D130" s="49">
        <v>-39</v>
      </c>
      <c r="E130" s="53">
        <v>7372</v>
      </c>
    </row>
    <row r="131" spans="2:5" ht="18" customHeight="1" x14ac:dyDescent="0.2">
      <c r="B131" s="60">
        <v>43831</v>
      </c>
      <c r="C131" s="61">
        <v>120</v>
      </c>
      <c r="D131" s="61">
        <v>-49</v>
      </c>
      <c r="E131" s="62">
        <v>7443</v>
      </c>
    </row>
    <row r="132" spans="2:5" ht="18" customHeight="1" x14ac:dyDescent="0.2">
      <c r="B132" s="51">
        <v>43862</v>
      </c>
      <c r="C132" s="49">
        <v>93</v>
      </c>
      <c r="D132" s="49">
        <v>-31</v>
      </c>
      <c r="E132" s="53">
        <v>7505</v>
      </c>
    </row>
    <row r="133" spans="2:5" ht="18" customHeight="1" x14ac:dyDescent="0.2">
      <c r="B133" s="60">
        <v>43891</v>
      </c>
      <c r="C133" s="61">
        <v>125</v>
      </c>
      <c r="D133" s="61">
        <v>-54</v>
      </c>
      <c r="E133" s="62">
        <v>7576</v>
      </c>
    </row>
    <row r="134" spans="2:5" ht="18" customHeight="1" x14ac:dyDescent="0.2">
      <c r="B134" s="51">
        <v>43922</v>
      </c>
      <c r="C134" s="49">
        <v>83</v>
      </c>
      <c r="D134" s="49">
        <v>-55</v>
      </c>
      <c r="E134" s="53">
        <v>7604</v>
      </c>
    </row>
    <row r="135" spans="2:5" ht="18" customHeight="1" x14ac:dyDescent="0.2">
      <c r="B135" s="60">
        <v>43952</v>
      </c>
      <c r="C135" s="61">
        <v>78</v>
      </c>
      <c r="D135" s="61">
        <v>-17</v>
      </c>
      <c r="E135" s="62">
        <v>7665</v>
      </c>
    </row>
    <row r="136" spans="2:5" ht="18" customHeight="1" x14ac:dyDescent="0.2">
      <c r="B136" s="51">
        <v>43983</v>
      </c>
      <c r="C136" s="49">
        <v>64</v>
      </c>
      <c r="D136" s="49">
        <v>-22</v>
      </c>
      <c r="E136" s="53">
        <v>7707</v>
      </c>
    </row>
    <row r="137" spans="2:5" ht="18" customHeight="1" x14ac:dyDescent="0.2">
      <c r="B137" s="60">
        <v>44013</v>
      </c>
      <c r="C137" s="61">
        <v>129</v>
      </c>
      <c r="D137" s="61">
        <v>-26</v>
      </c>
      <c r="E137" s="62">
        <v>7810</v>
      </c>
    </row>
    <row r="138" spans="2:5" ht="18" customHeight="1" x14ac:dyDescent="0.2">
      <c r="B138" s="66">
        <v>44044</v>
      </c>
      <c r="C138" s="67">
        <v>132</v>
      </c>
      <c r="D138" s="67">
        <v>-28</v>
      </c>
      <c r="E138" s="68">
        <v>7914</v>
      </c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20" type="noConversion"/>
  <conditionalFormatting sqref="F9 K9:V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topLeftCell="A10" zoomScale="130" zoomScaleNormal="130" workbookViewId="0">
      <selection activeCell="N19" sqref="N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3.85546875" style="1" customWidth="1"/>
    <col min="12" max="12" width="1.7109375" style="1" customWidth="1"/>
    <col min="13" max="13" width="14" style="1" customWidth="1"/>
    <col min="14" max="14" width="10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25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Q2" s="77" t="s">
        <v>7</v>
      </c>
      <c r="R2" s="78"/>
      <c r="S2" s="78"/>
      <c r="T2" s="78"/>
      <c r="U2" s="78"/>
      <c r="V2" s="78"/>
      <c r="W2" s="78"/>
      <c r="X2" s="78"/>
      <c r="Y2" s="79"/>
    </row>
    <row r="3" spans="1:25" ht="18.75" customHeight="1" x14ac:dyDescent="0.3">
      <c r="A3" s="4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3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3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3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42"/>
      <c r="C6" s="4"/>
      <c r="N6" s="43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42"/>
      <c r="C7" s="4"/>
      <c r="N7" s="43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42"/>
      <c r="C8" s="4"/>
      <c r="N8" s="43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42"/>
      <c r="C9" s="4"/>
      <c r="N9" s="43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42"/>
      <c r="C10" s="4"/>
      <c r="N10" s="43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8.75" customHeight="1" x14ac:dyDescent="0.2">
      <c r="A11" s="42"/>
      <c r="C11" s="4"/>
      <c r="N11" s="43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42"/>
      <c r="C12" s="4"/>
      <c r="N12" s="43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42"/>
      <c r="C13" s="4"/>
      <c r="N13" s="43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42"/>
      <c r="B14" s="1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44"/>
      <c r="O14" s="16"/>
      <c r="P14" s="16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42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44"/>
      <c r="O15" s="16"/>
      <c r="P15" s="16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42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44"/>
      <c r="O16" s="16"/>
      <c r="P16" s="16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42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44"/>
      <c r="O17" s="16"/>
      <c r="P17" s="16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42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44"/>
      <c r="O18" s="16"/>
      <c r="P18" s="16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8.5" customHeight="1" x14ac:dyDescent="0.2">
      <c r="A19" s="45"/>
      <c r="B19" s="46"/>
      <c r="C19" s="47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8"/>
      <c r="O19" s="16"/>
      <c r="P19" s="16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B20" s="18"/>
      <c r="C20" s="19"/>
      <c r="D20" s="18"/>
      <c r="E20" s="80"/>
      <c r="F20" s="18"/>
      <c r="G20" s="80"/>
      <c r="H20" s="18"/>
      <c r="I20" s="80"/>
      <c r="J20" s="18"/>
      <c r="K20" s="80"/>
      <c r="L20" s="18"/>
      <c r="M20" s="80"/>
      <c r="N20" s="18"/>
      <c r="O20" s="16"/>
      <c r="P20" s="16"/>
    </row>
    <row r="21" spans="1:25" ht="11.25" customHeight="1" x14ac:dyDescent="0.2">
      <c r="B21" s="18"/>
      <c r="C21" s="19"/>
      <c r="D21" s="18"/>
      <c r="E21" s="80"/>
      <c r="F21" s="18"/>
      <c r="G21" s="80"/>
      <c r="H21" s="18"/>
      <c r="I21" s="80"/>
      <c r="J21" s="18"/>
      <c r="K21" s="80"/>
      <c r="L21" s="18"/>
      <c r="M21" s="80"/>
      <c r="N21" s="18"/>
      <c r="O21" s="16"/>
      <c r="P21" s="16"/>
    </row>
    <row r="22" spans="1:25" ht="3.75" customHeight="1" x14ac:dyDescent="0.2">
      <c r="B22" s="18"/>
      <c r="C22" s="19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18"/>
      <c r="O22" s="16"/>
      <c r="P22" s="16"/>
    </row>
    <row r="23" spans="1:25" ht="9" customHeight="1" x14ac:dyDescent="0.2">
      <c r="B23" s="18"/>
      <c r="C23" s="19"/>
      <c r="D23" s="18"/>
      <c r="E23" s="80"/>
      <c r="F23" s="18"/>
      <c r="G23" s="80"/>
      <c r="H23" s="18"/>
      <c r="I23" s="80"/>
      <c r="J23" s="18"/>
      <c r="K23" s="80"/>
      <c r="L23" s="18"/>
      <c r="M23" s="80"/>
      <c r="N23" s="18"/>
      <c r="O23" s="16"/>
      <c r="P23" s="16"/>
    </row>
    <row r="24" spans="1:25" ht="9" customHeight="1" x14ac:dyDescent="0.2">
      <c r="B24" s="18"/>
      <c r="C24" s="19"/>
      <c r="D24" s="18"/>
      <c r="E24" s="80"/>
      <c r="F24" s="18"/>
      <c r="G24" s="80"/>
      <c r="H24" s="18"/>
      <c r="I24" s="80"/>
      <c r="J24" s="18"/>
      <c r="K24" s="80"/>
      <c r="L24" s="18"/>
      <c r="M24" s="80"/>
      <c r="N24" s="18"/>
      <c r="O24" s="16"/>
      <c r="P24" s="16"/>
    </row>
    <row r="25" spans="1:25" ht="16.5" customHeight="1" x14ac:dyDescent="0.2">
      <c r="B25" s="16"/>
      <c r="C25" s="17"/>
      <c r="D25" s="21"/>
      <c r="E25" s="21"/>
      <c r="F25" s="21"/>
      <c r="G25" s="21"/>
      <c r="H25" s="21"/>
      <c r="I25" s="21"/>
      <c r="J25" s="21"/>
      <c r="K25" s="21"/>
      <c r="L25" s="21"/>
      <c r="M25" s="16"/>
      <c r="N25" s="16"/>
      <c r="O25" s="16"/>
      <c r="P25" s="16"/>
    </row>
    <row r="26" spans="1:25" ht="21.75" customHeight="1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25" ht="6.7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4.5" customHeight="1" x14ac:dyDescent="0.2"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25" ht="6" customHeight="1" x14ac:dyDescent="0.2">
      <c r="B30" s="33"/>
      <c r="C30" s="33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25" ht="6.75" customHeight="1" x14ac:dyDescent="0.2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25" ht="4.5" customHeight="1" x14ac:dyDescent="0.2">
      <c r="B32" s="16"/>
      <c r="C32" s="16"/>
      <c r="D32" s="16"/>
      <c r="E32" s="16"/>
      <c r="F32" s="16"/>
      <c r="G32" s="16"/>
      <c r="H32" s="35"/>
      <c r="I32" s="35"/>
      <c r="J32" s="35"/>
      <c r="K32" s="35"/>
      <c r="L32" s="35"/>
      <c r="M32" s="16"/>
      <c r="N32" s="16"/>
      <c r="O32" s="16"/>
      <c r="P32" s="16"/>
    </row>
    <row r="33" spans="2:16" ht="18" customHeight="1" x14ac:dyDescent="0.2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6"/>
      <c r="N33" s="16"/>
      <c r="O33" s="16"/>
      <c r="P33" s="16"/>
    </row>
    <row r="34" spans="2:16" x14ac:dyDescent="0.2">
      <c r="B34" s="36"/>
      <c r="C34" s="36"/>
      <c r="D34" s="36"/>
      <c r="E34" s="36"/>
      <c r="F34" s="36"/>
      <c r="G34" s="35"/>
      <c r="H34" s="35"/>
      <c r="I34" s="35"/>
      <c r="J34" s="35"/>
      <c r="K34" s="35"/>
      <c r="L34" s="35"/>
      <c r="M34" s="16"/>
      <c r="N34" s="16"/>
      <c r="O34" s="16"/>
      <c r="P34" s="16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2017-11-24T09:48:57Z</cp:lastPrinted>
  <dcterms:created xsi:type="dcterms:W3CDTF">2010-08-25T11:28:54Z</dcterms:created>
  <dcterms:modified xsi:type="dcterms:W3CDTF">2020-10-07T11:54:28Z</dcterms:modified>
</cp:coreProperties>
</file>