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5\Int\DATEN-ZUR-UMWELT\_DzU-ARTIKEL\01_KLIMA\1-6_Veraend-Entw-phasen\"/>
    </mc:Choice>
  </mc:AlternateContent>
  <xr:revisionPtr revIDLastSave="0" documentId="13_ncr:1_{29C57E38-6B23-4305-B7FF-E04127391FC4}" xr6:coauthVersionLast="47" xr6:coauthVersionMax="47" xr10:uidLastSave="{00000000-0000-0000-0000-000000000000}"/>
  <bookViews>
    <workbookView xWindow="-120" yWindow="-120" windowWidth="29040" windowHeight="15240" tabRatio="802" firstSheet="1" activeTab="2" xr2:uid="{00000000-000D-0000-FFFF-FFFF00000000}"/>
  </bookViews>
  <sheets>
    <sheet name="Vorberechnung" sheetId="23" state="hidden" r:id="rId1"/>
    <sheet name="Daten" sheetId="1" r:id="rId2"/>
    <sheet name="Diagramm" sheetId="17" r:id="rId3"/>
  </sheets>
  <definedNames>
    <definedName name="Beschriftung">OFFSET(Daten!$B$10,0,0,COUNTA(Daten!$B$10:$B$24),-1)</definedName>
    <definedName name="Daten01">OFFSET(Daten!$E$10,0,0,COUNTA(Daten!$E$10:$E$24),-1)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2">Diagramm!$B$1:$N$30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4" i="1" l="1" a="1"/>
  <c r="F74" i="1" s="1"/>
  <c r="E10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V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<sst xmlns="http://schemas.openxmlformats.org/spreadsheetml/2006/main" count="36" uniqueCount="35">
  <si>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</si>
  <si>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</si>
  <si>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</si>
  <si>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</si>
  <si>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</si>
  <si>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</si>
  <si>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</si>
  <si>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</si>
  <si>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</si>
  <si>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</si>
  <si>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Einzelwerte</t>
  </si>
  <si>
    <t>Jahr</t>
  </si>
  <si>
    <t>BRD</t>
  </si>
  <si>
    <t>Schleswig-Holstein (mit Hamburg)</t>
  </si>
  <si>
    <t>Niedersachsen (mit Bremen)</t>
  </si>
  <si>
    <t>Nordrhein-Westfalen</t>
  </si>
  <si>
    <t>Hessen</t>
  </si>
  <si>
    <t>Rheinland-Pfalz</t>
  </si>
  <si>
    <t>Baden-Württemberg</t>
  </si>
  <si>
    <t xml:space="preserve">Bayern </t>
  </si>
  <si>
    <t xml:space="preserve">Saarland </t>
  </si>
  <si>
    <t>Brandenburg (mit Berlin)</t>
  </si>
  <si>
    <t>Mecklenburg-Vorpommern</t>
  </si>
  <si>
    <t>Sachsen</t>
  </si>
  <si>
    <t>Sachsen-Anhalt</t>
  </si>
  <si>
    <t>Thüringen</t>
  </si>
  <si>
    <t>NEU
Rheinland-Pfalz 
(mit Saarland)</t>
  </si>
  <si>
    <t>Tage</t>
  </si>
  <si>
    <t>Deutscher Wetterdienst (DWD) 2025</t>
  </si>
  <si>
    <t>Tage zwischen dem Beginn der Forsythienblüte und dem Blattfall der Stieleichen*</t>
  </si>
  <si>
    <t>Dauer der Vegetationsperiode*</t>
  </si>
  <si>
    <t>*  Gebietsmittel von Deutschland
** bis 1990 nur Westdeutschland
*** Daten bis 1990 extrapoliert</t>
  </si>
  <si>
    <t>Beginn der Forsythienblüte**</t>
  </si>
  <si>
    <t>Blattfall der Stieleiche***</t>
  </si>
  <si>
    <t>Tage mehr Vegetationsperiode im linearen Trend seit 1960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</si>
</sst>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uelle:&quot;\ @"/>
  </numFmts>
  <fonts count="33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10"/>
      <color rgb="FFFF0000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28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1" fillId="0" borderId="0"/>
  </cellStyleXfs>
  <cellXfs count="68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6" fillId="24" borderId="21" xfId="0" applyFont="1" applyFill="1" applyBorder="1" applyAlignment="1">
      <alignment horizontal="left" vertical="center" wrapText="1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2" xfId="0" applyFont="1" applyFill="1" applyBorder="1" applyAlignment="1">
      <alignment horizontal="left" vertical="center" wrapText="1"/>
    </xf>
    <xf numFmtId="0" fontId="30" fillId="25" borderId="23" xfId="0" applyFont="1" applyFill="1" applyBorder="1" applyAlignment="1">
      <alignment horizontal="center" vertical="center" wrapText="1"/>
    </xf>
    <xf numFmtId="0" fontId="27" fillId="24" borderId="0" xfId="0" applyFont="1" applyFill="1" applyAlignment="1" applyProtection="1">
      <alignment horizontal="center"/>
    </xf>
    <xf numFmtId="0" fontId="27" fillId="24" borderId="0" xfId="0" applyFont="1" applyFill="1" applyAlignment="1">
      <alignment horizontal="center"/>
    </xf>
    <xf numFmtId="0" fontId="25" fillId="24" borderId="0" xfId="0" applyFont="1" applyFill="1" applyBorder="1" applyAlignment="1" applyProtection="1">
      <alignment horizontal="left" vertical="top" wrapText="1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11" xfId="0" applyBorder="1"/>
    <xf numFmtId="0" fontId="0" fillId="0" borderId="16" xfId="0" applyBorder="1"/>
    <xf numFmtId="0" fontId="0" fillId="24" borderId="16" xfId="0" applyFill="1" applyBorder="1"/>
    <xf numFmtId="0" fontId="0" fillId="24" borderId="16" xfId="0" applyFill="1" applyBorder="1" applyProtection="1"/>
    <xf numFmtId="0" fontId="0" fillId="0" borderId="12" xfId="0" applyBorder="1"/>
    <xf numFmtId="0" fontId="0" fillId="24" borderId="17" xfId="0" applyFill="1" applyBorder="1"/>
    <xf numFmtId="0" fontId="0" fillId="24" borderId="18" xfId="0" applyFill="1" applyBorder="1"/>
    <xf numFmtId="2" fontId="0" fillId="0" borderId="0" xfId="0" applyNumberFormat="1"/>
    <xf numFmtId="1" fontId="0" fillId="0" borderId="0" xfId="0" applyNumberFormat="1" applyFill="1" applyAlignment="1">
      <alignment horizontal="center" wrapText="1"/>
    </xf>
    <xf numFmtId="1" fontId="0" fillId="0" borderId="0" xfId="0" applyNumberFormat="1" applyFill="1" applyAlignment="1">
      <alignment horizontal="center"/>
    </xf>
    <xf numFmtId="0" fontId="0" fillId="0" borderId="0" xfId="0" applyAlignment="1">
      <alignment wrapText="1"/>
    </xf>
    <xf numFmtId="4" fontId="29" fillId="24" borderId="27" xfId="43" applyNumberFormat="1" applyFont="1" applyFill="1" applyBorder="1" applyAlignment="1">
      <alignment horizontal="center" vertical="center"/>
    </xf>
    <xf numFmtId="4" fontId="29" fillId="26" borderId="27" xfId="0" applyNumberFormat="1" applyFont="1" applyFill="1" applyBorder="1" applyAlignment="1">
      <alignment horizontal="center" vertical="center"/>
    </xf>
    <xf numFmtId="0" fontId="32" fillId="24" borderId="0" xfId="0" applyFont="1" applyFill="1" applyProtection="1"/>
    <xf numFmtId="0" fontId="32" fillId="24" borderId="0" xfId="0" applyFont="1" applyFill="1"/>
    <xf numFmtId="3" fontId="32" fillId="24" borderId="0" xfId="0" applyNumberFormat="1" applyFont="1" applyFill="1" applyProtection="1"/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3" xfId="43" xr:uid="{00000000-0005-0000-0000-000023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E6E6E6"/>
      <color rgb="FFFFFFFF"/>
      <color rgb="FF080808"/>
      <color rgb="FF333333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4232296111377E-2"/>
          <c:y val="6.7803314349167434E-2"/>
          <c:w val="0.87174853164831712"/>
          <c:h val="0.68047165722221503"/>
        </c:manualLayout>
      </c:layout>
      <c:lineChart>
        <c:grouping val="standard"/>
        <c:varyColors val="0"/>
        <c:ser>
          <c:idx val="0"/>
          <c:order val="0"/>
          <c:tx>
            <c:strRef>
              <c:f>Daten!$E$9</c:f>
              <c:strCache>
                <c:ptCount val="1"/>
                <c:pt idx="0">
                  <c:v>Einzelwerte</c:v>
                </c:pt>
              </c:strCache>
            </c:strRef>
          </c:tx>
          <c:spPr>
            <a:ln>
              <a:solidFill>
                <a:srgbClr val="5EAD35"/>
              </a:solidFill>
            </a:ln>
          </c:spPr>
          <c:marker>
            <c:symbol val="circle"/>
            <c:size val="6"/>
            <c:spPr>
              <a:solidFill>
                <a:srgbClr val="5EAD35"/>
              </a:solidFill>
              <a:ln>
                <a:solidFill>
                  <a:srgbClr val="5EAD35"/>
                </a:solidFill>
              </a:ln>
            </c:spPr>
          </c:marker>
          <c:trendline>
            <c:name>Linearer Trend</c:name>
            <c:spPr>
              <a:ln w="28575">
                <a:solidFill>
                  <a:schemeClr val="accent2"/>
                </a:solidFill>
                <a:prstDash val="sysDash"/>
              </a:ln>
            </c:spPr>
            <c:trendlineType val="linear"/>
            <c:dispRSqr val="0"/>
            <c:dispEq val="0"/>
          </c:trendline>
          <c:cat>
            <c:numRef>
              <c:f>Daten!$B$10:$B$75</c:f>
              <c:numCache>
                <c:formatCode>Standard</c:formatCode>
                <c:ptCount val="66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2">
                  <c:v>2022</c:v>
                </c:pt>
                <c:pt idx="63">
                  <c:v>2023</c:v>
                </c:pt>
                <c:pt idx="64">
                  <c:v>2024</c:v>
                </c:pt>
                <c:pt idx="65">
                  <c:v>2025</c:v>
                </c:pt>
              </c:numCache>
            </c:numRef>
          </c:cat>
          <c:val>
            <c:numRef>
              <c:f>Daten!$E$10:$E$75</c:f>
              <c:numCache>
                <c:formatCode>#.##0,00</c:formatCode>
                <c:ptCount val="66"/>
                <c:pt idx="0">
                  <c:v>#N/A</c:v>
                </c:pt>
                <c:pt idx="1">
                  <c:v>233.94713542765325</c:v>
                </c:pt>
                <c:pt idx="2">
                  <c:v>201.12276750247605</c:v>
                </c:pt>
                <c:pt idx="3">
                  <c:v>195.15337476605123</c:v>
                </c:pt>
                <c:pt idx="4">
                  <c:v>197.85647745245041</c:v>
                </c:pt>
                <c:pt idx="5">
                  <c:v>204.49641140645048</c:v>
                </c:pt>
                <c:pt idx="6">
                  <c:v>215.35564278668153</c:v>
                </c:pt>
                <c:pt idx="7">
                  <c:v>225.09808330769195</c:v>
                </c:pt>
                <c:pt idx="8">
                  <c:v>211.87117439303501</c:v>
                </c:pt>
                <c:pt idx="9">
                  <c:v>201.3187702287585</c:v>
                </c:pt>
                <c:pt idx="10">
                  <c:v>190.8015193474767</c:v>
                </c:pt>
                <c:pt idx="11">
                  <c:v>202.07325788033347</c:v>
                </c:pt>
                <c:pt idx="12">
                  <c:v>213.16224980541563</c:v>
                </c:pt>
                <c:pt idx="13">
                  <c:v>202.27754716393474</c:v>
                </c:pt>
                <c:pt idx="14">
                  <c:v>228.32231901224594</c:v>
                </c:pt>
                <c:pt idx="15">
                  <c:v>230.6208986837064</c:v>
                </c:pt>
                <c:pt idx="16">
                  <c:v>208.21813304745055</c:v>
                </c:pt>
                <c:pt idx="17">
                  <c:v>226.08009116330095</c:v>
                </c:pt>
                <c:pt idx="18">
                  <c:v>209.99503236554386</c:v>
                </c:pt>
                <c:pt idx="19">
                  <c:v>198.28649580339237</c:v>
                </c:pt>
                <c:pt idx="20">
                  <c:v>212.17310099527845</c:v>
                </c:pt>
                <c:pt idx="21">
                  <c:v>217.6306917115499</c:v>
                </c:pt>
                <c:pt idx="22">
                  <c:v>211.52698763661203</c:v>
                </c:pt>
                <c:pt idx="23">
                  <c:v>213.02065740967657</c:v>
                </c:pt>
                <c:pt idx="24">
                  <c:v>205.1228594412415</c:v>
                </c:pt>
                <c:pt idx="25">
                  <c:v>208.29561464898427</c:v>
                </c:pt>
                <c:pt idx="26">
                  <c:v>192.90030795806877</c:v>
                </c:pt>
                <c:pt idx="27">
                  <c:v>201.90336670483651</c:v>
                </c:pt>
                <c:pt idx="28">
                  <c:v>212.11824966698657</c:v>
                </c:pt>
                <c:pt idx="29">
                  <c:v>229.25053871542315</c:v>
                </c:pt>
                <c:pt idx="30">
                  <c:v>240.74083240712696</c:v>
                </c:pt>
                <c:pt idx="31">
                  <c:v>231.27402536267476</c:v>
                </c:pt>
                <c:pt idx="32">
                  <c:v>221.80500655545009</c:v>
                </c:pt>
                <c:pt idx="33">
                  <c:v>213.51599078035596</c:v>
                </c:pt>
                <c:pt idx="34">
                  <c:v>221.3709988453619</c:v>
                </c:pt>
                <c:pt idx="35">
                  <c:v>222.67202132373944</c:v>
                </c:pt>
                <c:pt idx="36">
                  <c:v>194.88404486158308</c:v>
                </c:pt>
                <c:pt idx="37">
                  <c:v>230.4830338213024</c:v>
                </c:pt>
                <c:pt idx="38">
                  <c:v>230.91777601238715</c:v>
                </c:pt>
                <c:pt idx="39">
                  <c:v>227.3004900464916</c:v>
                </c:pt>
                <c:pt idx="40">
                  <c:v>224.21495557647964</c:v>
                </c:pt>
                <c:pt idx="41">
                  <c:v>224.0517404376285</c:v>
                </c:pt>
                <c:pt idx="42">
                  <c:v>236.82824765763485</c:v>
                </c:pt>
                <c:pt idx="43">
                  <c:v>218.60404712814778</c:v>
                </c:pt>
                <c:pt idx="44">
                  <c:v>220.59787254403699</c:v>
                </c:pt>
                <c:pt idx="45">
                  <c:v>218.4382607234665</c:v>
                </c:pt>
                <c:pt idx="46">
                  <c:v>210.0373156458221</c:v>
                </c:pt>
                <c:pt idx="47">
                  <c:v>227.99114165821564</c:v>
                </c:pt>
                <c:pt idx="48">
                  <c:v>233.44171127112537</c:v>
                </c:pt>
                <c:pt idx="49">
                  <c:v>214.50850594327625</c:v>
                </c:pt>
                <c:pt idx="50">
                  <c:v>212.29671455562755</c:v>
                </c:pt>
                <c:pt idx="51">
                  <c:v>226.64347396625274</c:v>
                </c:pt>
                <c:pt idx="52">
                  <c:v>225.84011670173018</c:v>
                </c:pt>
                <c:pt idx="53">
                  <c:v>203.3666032538234</c:v>
                </c:pt>
                <c:pt idx="54">
                  <c:v>238.82253582871243</c:v>
                </c:pt>
                <c:pt idx="55">
                  <c:v>220.22017621570149</c:v>
                </c:pt>
                <c:pt idx="56">
                  <c:v>225.80115012550061</c:v>
                </c:pt>
                <c:pt idx="57">
                  <c:v>226.15482712541933</c:v>
                </c:pt>
                <c:pt idx="58">
                  <c:v>218.46961705172751</c:v>
                </c:pt>
                <c:pt idx="59">
                  <c:v>235.58</c:v>
                </c:pt>
                <c:pt idx="60">
                  <c:v>244.51000000000002</c:v>
                </c:pt>
                <c:pt idx="61">
                  <c:v>227.26999999999998</c:v>
                </c:pt>
                <c:pt idx="62">
                  <c:v>237.77000000000004</c:v>
                </c:pt>
                <c:pt idx="63">
                  <c:v>242.05</c:v>
                </c:pt>
                <c:pt idx="64">
                  <c:v>247.97999999999996</c:v>
                </c:pt>
                <c:pt idx="65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48-46AA-80BD-6092D1368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593864"/>
        <c:axId val="366594648"/>
      </c:lineChart>
      <c:catAx>
        <c:axId val="366593864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</c:strCache>
            </c:strRef>
          </c:tx>
          <c:overlay val="0"/>
          <c:txPr>
            <a:bodyPr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Standard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36659464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66594648"/>
        <c:scaling>
          <c:orientation val="minMax"/>
          <c:max val="260"/>
          <c:min val="16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Daten!$B$5</c:f>
              <c:strCache>
                <c:ptCount val="1"/>
                <c:pt idx="0">
                  <c:v>Tage</c:v>
                </c:pt>
              </c:strCache>
            </c:strRef>
          </c:tx>
          <c:layout>
            <c:manualLayout>
              <c:xMode val="edge"/>
              <c:yMode val="edge"/>
              <c:x val="6.424267103678663E-2"/>
              <c:y val="2.5827611371810371E-2"/>
            </c:manualLayout>
          </c:layout>
          <c:overlay val="0"/>
          <c:txPr>
            <a:bodyPr rot="0" vert="horz"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Standard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366593864"/>
        <c:crosses val="autoZero"/>
        <c:crossBetween val="midCat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>
          <a:solidFill>
            <a:srgbClr val="080808"/>
          </a:solidFill>
        </a:ln>
      </c:spPr>
    </c:plotArea>
    <c:legend>
      <c:legendPos val="b"/>
      <c:layout>
        <c:manualLayout>
          <c:xMode val="edge"/>
          <c:yMode val="edge"/>
          <c:x val="0.25204204129212171"/>
          <c:y val="0.85603586968165146"/>
          <c:w val="0.47110146819310245"/>
          <c:h val="3.9188106431442764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solidFill>
                <a:srgbClr val="080808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062" footer="0.3149606299212606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44183</xdr:colOff>
      <xdr:row>2</xdr:row>
      <xdr:rowOff>83144</xdr:rowOff>
    </xdr:from>
    <xdr:to>
      <xdr:col>14</xdr:col>
      <xdr:colOff>23892</xdr:colOff>
      <xdr:row>24</xdr:row>
      <xdr:rowOff>31219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8</xdr:col>
      <xdr:colOff>280486</xdr:colOff>
      <xdr:row>20</xdr:row>
      <xdr:rowOff>15988</xdr:rowOff>
    </xdr:from>
    <xdr:to>
      <xdr:col>12</xdr:col>
      <xdr:colOff>858278</xdr:colOff>
      <xdr:row>23</xdr:row>
      <xdr:rowOff>25164</xdr:rowOff>
    </xdr:to>
    <xdr:sp macro="" textlink="Daten!V3">
      <xdr:nvSpPr>
        <xdr:cNvPr id="3" name="Textfeld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379774" y="5130180"/>
          <a:ext cx="3603812" cy="2729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Deutscher Wetterdienst (DWD) 2025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0</xdr:col>
      <xdr:colOff>101876</xdr:colOff>
      <xdr:row>26</xdr:row>
      <xdr:rowOff>9620</xdr:rowOff>
    </xdr:from>
    <xdr:to>
      <xdr:col>4</xdr:col>
      <xdr:colOff>778565</xdr:colOff>
      <xdr:row>34</xdr:row>
      <xdr:rowOff>104106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01876" y="5556833"/>
          <a:ext cx="1670602" cy="12046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*  Gebietsmittel von Deutschland
** bis 1990 nur Westdeutschland
*** Daten bis 1990 extrapoliert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140801</xdr:colOff>
      <xdr:row>0</xdr:row>
      <xdr:rowOff>247649</xdr:rowOff>
    </xdr:from>
    <xdr:to>
      <xdr:col>12</xdr:col>
      <xdr:colOff>853105</xdr:colOff>
      <xdr:row>2</xdr:row>
      <xdr:rowOff>22224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40801" y="247649"/>
          <a:ext cx="6824179" cy="2825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Dauer der Vegetationsperiode*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151499</xdr:colOff>
      <xdr:row>1</xdr:row>
      <xdr:rowOff>211138</xdr:rowOff>
    </xdr:from>
    <xdr:to>
      <xdr:col>12</xdr:col>
      <xdr:colOff>872086</xdr:colOff>
      <xdr:row>2</xdr:row>
      <xdr:rowOff>223147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51499" y="465138"/>
          <a:ext cx="6832462" cy="26600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Tage zwischen dem Beginn der Forsythienblüte und dem Blattfall der Stieleichen*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0</xdr:colOff>
      <xdr:row>1</xdr:row>
      <xdr:rowOff>3483</xdr:rowOff>
    </xdr:from>
    <xdr:to>
      <xdr:col>12</xdr:col>
      <xdr:colOff>851736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>
          <a:off x="215348" y="260244"/>
          <a:ext cx="5846149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</xdr:row>
      <xdr:rowOff>115789</xdr:rowOff>
    </xdr:from>
    <xdr:to>
      <xdr:col>12</xdr:col>
      <xdr:colOff>852088</xdr:colOff>
      <xdr:row>19</xdr:row>
      <xdr:rowOff>115789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219808" y="5112751"/>
          <a:ext cx="6757588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</xdr:row>
      <xdr:rowOff>761199</xdr:rowOff>
    </xdr:from>
    <xdr:to>
      <xdr:col>12</xdr:col>
      <xdr:colOff>852088</xdr:colOff>
      <xdr:row>18</xdr:row>
      <xdr:rowOff>761199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219808" y="4651795"/>
          <a:ext cx="6757588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A1:Q65"/>
  <sheetViews>
    <sheetView topLeftCell="A13" workbookViewId="0">
      <selection activeCell="B58" sqref="B58"/>
    </sheetView>
  </sheetViews>
  <sheetFormatPr baseColWidth="10" defaultRowHeight="12.75" x14ac:dyDescent="0.2"/>
  <cols>
    <col min="16" max="16" width="14.42578125" customWidth="1"/>
  </cols>
  <sheetData>
    <row r="1" spans="1:16" ht="51" x14ac:dyDescent="0.2">
      <c r="A1" s="51" t="s">
        <v>11</v>
      </c>
      <c r="B1" s="51" t="s">
        <v>12</v>
      </c>
      <c r="C1" s="51" t="s">
        <v>13</v>
      </c>
      <c r="D1" s="51" t="s">
        <v>14</v>
      </c>
      <c r="E1" s="51" t="s">
        <v>15</v>
      </c>
      <c r="F1" s="51" t="s">
        <v>16</v>
      </c>
      <c r="G1" s="51" t="s">
        <v>17</v>
      </c>
      <c r="H1" s="51" t="s">
        <v>18</v>
      </c>
      <c r="I1" s="51" t="s">
        <v>19</v>
      </c>
      <c r="J1" s="51" t="s">
        <v>20</v>
      </c>
      <c r="K1" s="51" t="s">
        <v>21</v>
      </c>
      <c r="L1" s="51" t="s">
        <v>22</v>
      </c>
      <c r="M1" s="51" t="s">
        <v>23</v>
      </c>
      <c r="N1" s="51" t="s">
        <v>24</v>
      </c>
      <c r="O1" s="51" t="s">
        <v>25</v>
      </c>
      <c r="P1" s="53" t="s">
        <v>26</v>
      </c>
    </row>
    <row r="2" spans="1:16" x14ac:dyDescent="0.2">
      <c r="A2" s="52">
        <v>1961</v>
      </c>
      <c r="B2" s="52">
        <v>223.44324694967196</v>
      </c>
      <c r="C2" s="52">
        <v>217.9714546006681</v>
      </c>
      <c r="D2" s="52">
        <v>222.26790717169268</v>
      </c>
      <c r="E2" s="52">
        <v>230.79540066382171</v>
      </c>
      <c r="F2" s="52">
        <v>224.28578595317725</v>
      </c>
      <c r="G2" s="52">
        <v>227.0607553366174</v>
      </c>
      <c r="H2" s="52">
        <v>228.73000799680131</v>
      </c>
      <c r="I2" s="52">
        <v>220.01252454492385</v>
      </c>
      <c r="J2" s="52">
        <v>229.35714285714283</v>
      </c>
      <c r="K2" s="52">
        <v>218.37460317460318</v>
      </c>
      <c r="L2" s="52">
        <v>216.34772577455502</v>
      </c>
      <c r="M2" s="52">
        <v>220.67146255806051</v>
      </c>
      <c r="N2" s="52">
        <v>221.32484182484183</v>
      </c>
      <c r="O2" s="52">
        <v>223.2285714285714</v>
      </c>
      <c r="P2" s="52">
        <v>227.31912151363613</v>
      </c>
    </row>
    <row r="3" spans="1:16" x14ac:dyDescent="0.2">
      <c r="A3" s="52">
        <v>1962</v>
      </c>
      <c r="B3" s="52">
        <v>191.2605010869953</v>
      </c>
      <c r="C3" s="52">
        <v>188.68324720068904</v>
      </c>
      <c r="D3" s="52">
        <v>191.40829741379309</v>
      </c>
      <c r="E3" s="52">
        <v>195.04043765562156</v>
      </c>
      <c r="F3" s="52">
        <v>188.3341429562804</v>
      </c>
      <c r="G3" s="52">
        <v>194.30324221233315</v>
      </c>
      <c r="H3" s="52">
        <v>196.8767493002799</v>
      </c>
      <c r="I3" s="52">
        <v>190.28515119117259</v>
      </c>
      <c r="J3" s="52">
        <v>191.15</v>
      </c>
      <c r="K3" s="52">
        <v>192.49237089201881</v>
      </c>
      <c r="L3" s="52">
        <v>186.2437520285622</v>
      </c>
      <c r="M3" s="52">
        <v>187.34585365853661</v>
      </c>
      <c r="N3" s="52">
        <v>188.58758125213825</v>
      </c>
      <c r="O3" s="52">
        <v>184.47037590241473</v>
      </c>
      <c r="P3" s="52">
        <v>193.91469257982175</v>
      </c>
    </row>
    <row r="4" spans="1:16" x14ac:dyDescent="0.2">
      <c r="A4" s="52">
        <v>1963</v>
      </c>
      <c r="B4" s="52">
        <v>187.50227968500511</v>
      </c>
      <c r="C4" s="52">
        <v>182.27933634992462</v>
      </c>
      <c r="D4" s="52">
        <v>187.02159014745308</v>
      </c>
      <c r="E4" s="52">
        <v>190.25725904259113</v>
      </c>
      <c r="F4" s="52">
        <v>188.75162681176712</v>
      </c>
      <c r="G4" s="52">
        <v>190.35055118110233</v>
      </c>
      <c r="H4" s="52">
        <v>191.98750467639354</v>
      </c>
      <c r="I4" s="52">
        <v>186.11889260209279</v>
      </c>
      <c r="J4" s="52">
        <v>193.70454545454544</v>
      </c>
      <c r="K4" s="52">
        <v>187.5377072561954</v>
      </c>
      <c r="L4" s="52">
        <v>182.93589743589746</v>
      </c>
      <c r="M4" s="52">
        <v>183.42220888355342</v>
      </c>
      <c r="N4" s="52">
        <v>185.32483565816901</v>
      </c>
      <c r="O4" s="52">
        <v>181.64538498326158</v>
      </c>
      <c r="P4" s="52">
        <v>190.72503638493487</v>
      </c>
    </row>
    <row r="5" spans="1:16" x14ac:dyDescent="0.2">
      <c r="A5" s="52">
        <v>1964</v>
      </c>
      <c r="B5" s="52">
        <v>187.36784899598396</v>
      </c>
      <c r="C5" s="52">
        <v>183.00865800865802</v>
      </c>
      <c r="D5" s="52">
        <v>185.90931280016156</v>
      </c>
      <c r="E5" s="52">
        <v>196.45715532286215</v>
      </c>
      <c r="F5" s="52">
        <v>185.99429890050226</v>
      </c>
      <c r="G5" s="52">
        <v>192.91566265060243</v>
      </c>
      <c r="H5" s="52">
        <v>195.5008715699505</v>
      </c>
      <c r="I5" s="52">
        <v>186.22634798812192</v>
      </c>
      <c r="J5" s="52">
        <v>197.24545454545455</v>
      </c>
      <c r="K5" s="52">
        <v>180.4264705882353</v>
      </c>
      <c r="L5" s="52">
        <v>180.06611039794609</v>
      </c>
      <c r="M5" s="52">
        <v>174.67252017085903</v>
      </c>
      <c r="N5" s="52">
        <v>179.98278829604132</v>
      </c>
      <c r="O5" s="52">
        <v>180.18362193362194</v>
      </c>
      <c r="P5" s="52">
        <v>193.43444931163955</v>
      </c>
    </row>
    <row r="6" spans="1:16" x14ac:dyDescent="0.2">
      <c r="A6" s="52">
        <v>1965</v>
      </c>
      <c r="B6" s="52">
        <v>196.13446413078057</v>
      </c>
      <c r="C6" s="52">
        <v>196.48807113938693</v>
      </c>
      <c r="D6" s="52">
        <v>198.06658551430309</v>
      </c>
      <c r="E6" s="52">
        <v>202.42337865034705</v>
      </c>
      <c r="F6" s="52">
        <v>196.57282211789254</v>
      </c>
      <c r="G6" s="52">
        <v>197.31388152077807</v>
      </c>
      <c r="H6" s="52">
        <v>199.69847542178127</v>
      </c>
      <c r="I6" s="52">
        <v>191.27959519128501</v>
      </c>
      <c r="J6" s="52">
        <v>203.24552429667517</v>
      </c>
      <c r="K6" s="52">
        <v>195.12611437268973</v>
      </c>
      <c r="L6" s="52">
        <v>194.23705627705627</v>
      </c>
      <c r="M6" s="52">
        <v>192.85865483100036</v>
      </c>
      <c r="N6" s="52">
        <v>193.05401234567904</v>
      </c>
      <c r="O6" s="52">
        <v>190.79487179487177</v>
      </c>
      <c r="P6" s="52">
        <v>198.07522997437729</v>
      </c>
    </row>
    <row r="7" spans="1:16" x14ac:dyDescent="0.2">
      <c r="A7" s="52">
        <v>1966</v>
      </c>
      <c r="B7" s="52">
        <v>205.85116547409734</v>
      </c>
      <c r="C7" s="52">
        <v>186.9088425235966</v>
      </c>
      <c r="D7" s="52">
        <v>200.62548809432661</v>
      </c>
      <c r="E7" s="52">
        <v>215.07443719755943</v>
      </c>
      <c r="F7" s="52">
        <v>211.00814733671092</v>
      </c>
      <c r="G7" s="52">
        <v>217.14489489489489</v>
      </c>
      <c r="H7" s="52">
        <v>223.87181823126289</v>
      </c>
      <c r="I7" s="52">
        <v>208.88949816090982</v>
      </c>
      <c r="J7" s="52">
        <v>226.8</v>
      </c>
      <c r="K7" s="52">
        <v>194.82317204301074</v>
      </c>
      <c r="L7" s="52">
        <v>190.65043988269792</v>
      </c>
      <c r="M7" s="52">
        <v>196.20703683342498</v>
      </c>
      <c r="N7" s="52">
        <v>201.16247906197651</v>
      </c>
      <c r="O7" s="52">
        <v>200.73798839081019</v>
      </c>
      <c r="P7" s="52">
        <v>218.37347931873478</v>
      </c>
    </row>
    <row r="8" spans="1:16" x14ac:dyDescent="0.2">
      <c r="A8" s="52">
        <v>1967</v>
      </c>
      <c r="B8" s="52">
        <v>211.92125555827857</v>
      </c>
      <c r="C8" s="52">
        <v>204.01345054945057</v>
      </c>
      <c r="D8" s="52">
        <v>214.78881315156377</v>
      </c>
      <c r="E8" s="52">
        <v>217.6015776485105</v>
      </c>
      <c r="F8" s="52">
        <v>212.8073371950149</v>
      </c>
      <c r="G8" s="52">
        <v>217.79084411164055</v>
      </c>
      <c r="H8" s="52">
        <v>221.45704823300122</v>
      </c>
      <c r="I8" s="52">
        <v>208.89348370927317</v>
      </c>
      <c r="J8" s="52">
        <v>220.2592592592593</v>
      </c>
      <c r="K8" s="52">
        <v>211.14545454545458</v>
      </c>
      <c r="L8" s="52">
        <v>208.52056103340212</v>
      </c>
      <c r="M8" s="52">
        <v>207.83110870610869</v>
      </c>
      <c r="N8" s="52">
        <v>211.41250000000002</v>
      </c>
      <c r="O8" s="52">
        <v>202.00586221207718</v>
      </c>
      <c r="P8" s="52">
        <v>218.14071038251365</v>
      </c>
    </row>
    <row r="9" spans="1:16" x14ac:dyDescent="0.2">
      <c r="A9" s="52">
        <v>1968</v>
      </c>
      <c r="B9" s="52">
        <v>201.37379182630394</v>
      </c>
      <c r="C9" s="52">
        <v>198.40442690459849</v>
      </c>
      <c r="D9" s="52">
        <v>203.89494897521655</v>
      </c>
      <c r="E9" s="52">
        <v>203.60766555571655</v>
      </c>
      <c r="F9" s="52">
        <v>201.23506212126341</v>
      </c>
      <c r="G9" s="52">
        <v>202.85008956560677</v>
      </c>
      <c r="H9" s="52">
        <v>206.37456161761492</v>
      </c>
      <c r="I9" s="52">
        <v>200.81271231494244</v>
      </c>
      <c r="J9" s="52">
        <v>206.41246684350131</v>
      </c>
      <c r="K9" s="52">
        <v>201.28699525627673</v>
      </c>
      <c r="L9" s="52">
        <v>200.78430074016359</v>
      </c>
      <c r="M9" s="52">
        <v>195.93050146056473</v>
      </c>
      <c r="N9" s="52">
        <v>200.06923076923078</v>
      </c>
      <c r="O9" s="52">
        <v>195.91359718811688</v>
      </c>
      <c r="P9" s="52">
        <v>203.4029092588317</v>
      </c>
    </row>
    <row r="10" spans="1:16" x14ac:dyDescent="0.2">
      <c r="A10" s="52">
        <v>1969</v>
      </c>
      <c r="B10" s="52">
        <v>190.42895846819528</v>
      </c>
      <c r="C10" s="52">
        <v>183.43116930350971</v>
      </c>
      <c r="D10" s="52">
        <v>188.60797449588122</v>
      </c>
      <c r="E10" s="52">
        <v>195.56841547429781</v>
      </c>
      <c r="F10" s="52">
        <v>190.40930232558139</v>
      </c>
      <c r="G10" s="52">
        <v>200.06482661004952</v>
      </c>
      <c r="H10" s="52">
        <v>201.35724062064293</v>
      </c>
      <c r="I10" s="52">
        <v>192.14799141131994</v>
      </c>
      <c r="J10" s="52">
        <v>200.08716475095784</v>
      </c>
      <c r="K10" s="52">
        <v>186.42954106731429</v>
      </c>
      <c r="L10" s="52">
        <v>184.11565656565659</v>
      </c>
      <c r="M10" s="52">
        <v>182.31086056143582</v>
      </c>
      <c r="N10" s="52">
        <v>187.20079365079366</v>
      </c>
      <c r="O10" s="52">
        <v>182.4331135605733</v>
      </c>
      <c r="P10" s="52">
        <v>200.09029445216731</v>
      </c>
    </row>
    <row r="11" spans="1:16" x14ac:dyDescent="0.2">
      <c r="A11" s="52">
        <v>1970</v>
      </c>
      <c r="B11" s="52">
        <v>182.28557123743178</v>
      </c>
      <c r="C11" s="52">
        <v>172.21099947117926</v>
      </c>
      <c r="D11" s="52">
        <v>179.88253968253969</v>
      </c>
      <c r="E11" s="52">
        <v>186.01973907150119</v>
      </c>
      <c r="F11" s="52">
        <v>185.87214845080013</v>
      </c>
      <c r="G11" s="52">
        <v>191.94379391100705</v>
      </c>
      <c r="H11" s="52">
        <v>193.97870004391746</v>
      </c>
      <c r="I11" s="52">
        <v>184.63852637634244</v>
      </c>
      <c r="J11" s="52">
        <v>192.73824884792623</v>
      </c>
      <c r="K11" s="52">
        <v>177.40167446766429</v>
      </c>
      <c r="L11" s="52">
        <v>174.63569620253165</v>
      </c>
      <c r="M11" s="52">
        <v>174.79641081955845</v>
      </c>
      <c r="N11" s="52">
        <v>178.32338946805669</v>
      </c>
      <c r="O11" s="52">
        <v>174.17833456153278</v>
      </c>
      <c r="P11" s="52">
        <v>192.02507669734558</v>
      </c>
    </row>
    <row r="12" spans="1:16" x14ac:dyDescent="0.2">
      <c r="A12" s="52">
        <v>1971</v>
      </c>
      <c r="B12" s="52">
        <v>194.11158671667653</v>
      </c>
      <c r="C12" s="52">
        <v>191.56582633053222</v>
      </c>
      <c r="D12" s="52">
        <v>198.93196093615558</v>
      </c>
      <c r="E12" s="52">
        <v>197.72701612233718</v>
      </c>
      <c r="F12" s="52">
        <v>192.03236379236375</v>
      </c>
      <c r="G12" s="52">
        <v>196.60098920863308</v>
      </c>
      <c r="H12" s="52">
        <v>197.18012476066951</v>
      </c>
      <c r="I12" s="52">
        <v>194.22129256650044</v>
      </c>
      <c r="J12" s="52">
        <v>202.16666666666669</v>
      </c>
      <c r="K12" s="52">
        <v>192.83851548240415</v>
      </c>
      <c r="L12" s="52">
        <v>191.08624338624338</v>
      </c>
      <c r="M12" s="52">
        <v>191.17860392564671</v>
      </c>
      <c r="N12" s="52">
        <v>192.30974539069362</v>
      </c>
      <c r="O12" s="52">
        <v>185.35671625283419</v>
      </c>
      <c r="P12" s="52">
        <v>197.56030306794185</v>
      </c>
    </row>
    <row r="13" spans="1:16" x14ac:dyDescent="0.2">
      <c r="A13" s="52">
        <v>1972</v>
      </c>
      <c r="B13" s="52">
        <v>204.58476087372679</v>
      </c>
      <c r="C13" s="52">
        <v>197.97004626998944</v>
      </c>
      <c r="D13" s="52">
        <v>204.70021186440678</v>
      </c>
      <c r="E13" s="52">
        <v>210.82865560309028</v>
      </c>
      <c r="F13" s="52">
        <v>205.61059651133178</v>
      </c>
      <c r="G13" s="52">
        <v>207.70316205533598</v>
      </c>
      <c r="H13" s="52">
        <v>210.65394766523798</v>
      </c>
      <c r="I13" s="52">
        <v>205.64167512773483</v>
      </c>
      <c r="J13" s="52">
        <v>209.90919540229885</v>
      </c>
      <c r="K13" s="52">
        <v>201.21871165644171</v>
      </c>
      <c r="L13" s="52">
        <v>197.66113263235565</v>
      </c>
      <c r="M13" s="52">
        <v>200.28979859177991</v>
      </c>
      <c r="N13" s="52">
        <v>200.93437826541276</v>
      </c>
      <c r="O13" s="52">
        <v>198.25090400401189</v>
      </c>
      <c r="P13" s="52">
        <v>207.98271150007679</v>
      </c>
    </row>
    <row r="14" spans="1:16" x14ac:dyDescent="0.2">
      <c r="A14" s="52">
        <v>1973</v>
      </c>
      <c r="B14" s="52">
        <v>201.45699967223732</v>
      </c>
      <c r="C14" s="52">
        <v>206.40136476426801</v>
      </c>
      <c r="D14" s="52">
        <v>207.27842250196696</v>
      </c>
      <c r="E14" s="52">
        <v>207.92745063208693</v>
      </c>
      <c r="F14" s="52">
        <v>202.47741591386375</v>
      </c>
      <c r="G14" s="52">
        <v>204.79347998100963</v>
      </c>
      <c r="H14" s="52">
        <v>202.72754491017963</v>
      </c>
      <c r="I14" s="52">
        <v>195.70453398928518</v>
      </c>
      <c r="J14" s="52">
        <v>206.86111111111109</v>
      </c>
      <c r="K14" s="52">
        <v>202.48395484091691</v>
      </c>
      <c r="L14" s="52">
        <v>202.80523255813955</v>
      </c>
      <c r="M14" s="52">
        <v>195.16820037362484</v>
      </c>
      <c r="N14" s="52">
        <v>201.75165876777254</v>
      </c>
      <c r="O14" s="52">
        <v>192.8504424778761</v>
      </c>
      <c r="P14" s="52">
        <v>205.13642647790743</v>
      </c>
    </row>
    <row r="15" spans="1:16" x14ac:dyDescent="0.2">
      <c r="A15" s="52">
        <v>1974</v>
      </c>
      <c r="B15" s="52">
        <v>218.53754777983841</v>
      </c>
      <c r="C15" s="52">
        <v>212.09699048807113</v>
      </c>
      <c r="D15" s="52">
        <v>221.73552123552125</v>
      </c>
      <c r="E15" s="52">
        <v>224.94111255975662</v>
      </c>
      <c r="F15" s="52">
        <v>218.97632101418918</v>
      </c>
      <c r="G15" s="52">
        <v>221.46226718047524</v>
      </c>
      <c r="H15" s="52">
        <v>225.86027944111774</v>
      </c>
      <c r="I15" s="52">
        <v>218.0896750890152</v>
      </c>
      <c r="J15" s="52">
        <v>227.8286445012788</v>
      </c>
      <c r="K15" s="52">
        <v>213.71842584527678</v>
      </c>
      <c r="L15" s="52">
        <v>212.68308566692323</v>
      </c>
      <c r="M15" s="52">
        <v>213.33445146014208</v>
      </c>
      <c r="N15" s="52">
        <v>214.1858579491734</v>
      </c>
      <c r="O15" s="52">
        <v>211.13629587155964</v>
      </c>
      <c r="P15" s="52">
        <v>222.54002140646244</v>
      </c>
    </row>
    <row r="16" spans="1:16" x14ac:dyDescent="0.2">
      <c r="A16" s="52">
        <v>1975</v>
      </c>
      <c r="B16" s="52">
        <v>224.61266276658711</v>
      </c>
      <c r="C16" s="52">
        <v>212.55542372881354</v>
      </c>
      <c r="D16" s="52">
        <v>231.0128218602207</v>
      </c>
      <c r="E16" s="52">
        <v>233.78111648214565</v>
      </c>
      <c r="F16" s="52">
        <v>225.47686667875197</v>
      </c>
      <c r="G16" s="52">
        <v>227.47807546120333</v>
      </c>
      <c r="H16" s="52">
        <v>232.22485829959513</v>
      </c>
      <c r="I16" s="52">
        <v>223.38651662298957</v>
      </c>
      <c r="J16" s="52">
        <v>236.13333333333333</v>
      </c>
      <c r="K16" s="52">
        <v>220.5102059708401</v>
      </c>
      <c r="L16" s="52">
        <v>209.65549169859514</v>
      </c>
      <c r="M16" s="52">
        <v>218.38348106365834</v>
      </c>
      <c r="N16" s="52">
        <v>221.65600682230041</v>
      </c>
      <c r="O16" s="52">
        <v>213.75529411764705</v>
      </c>
      <c r="P16" s="52">
        <v>228.81623683019842</v>
      </c>
    </row>
    <row r="17" spans="1:16" x14ac:dyDescent="0.2">
      <c r="A17" s="52">
        <v>1976</v>
      </c>
      <c r="B17" s="52">
        <v>200.32477433721021</v>
      </c>
      <c r="C17" s="52">
        <v>191.65049088359046</v>
      </c>
      <c r="D17" s="52">
        <v>202.55529390934845</v>
      </c>
      <c r="E17" s="52">
        <v>210.65113357519402</v>
      </c>
      <c r="F17" s="52">
        <v>200.25366813534674</v>
      </c>
      <c r="G17" s="52">
        <v>207.08819217855958</v>
      </c>
      <c r="H17" s="52">
        <v>209.63312693498452</v>
      </c>
      <c r="I17" s="52">
        <v>200.03683026868515</v>
      </c>
      <c r="J17" s="52">
        <v>215.90370370370368</v>
      </c>
      <c r="K17" s="52">
        <v>194.03399638336344</v>
      </c>
      <c r="L17" s="52">
        <v>191.15565548253201</v>
      </c>
      <c r="M17" s="52">
        <v>190.1681654676259</v>
      </c>
      <c r="N17" s="52">
        <v>193.60657167781329</v>
      </c>
      <c r="O17" s="52">
        <v>188.69837648091271</v>
      </c>
      <c r="P17" s="52">
        <v>208.48488756613756</v>
      </c>
    </row>
    <row r="18" spans="1:16" x14ac:dyDescent="0.2">
      <c r="A18" s="52">
        <v>1977</v>
      </c>
      <c r="B18" s="52">
        <v>215.87074440377668</v>
      </c>
      <c r="C18" s="52">
        <v>205.58682328907048</v>
      </c>
      <c r="D18" s="52">
        <v>217.93995058545491</v>
      </c>
      <c r="E18" s="52">
        <v>222.09598620908881</v>
      </c>
      <c r="F18" s="52">
        <v>217.39689878078718</v>
      </c>
      <c r="G18" s="52">
        <v>220.80659974684289</v>
      </c>
      <c r="H18" s="52">
        <v>221.28261065943994</v>
      </c>
      <c r="I18" s="52">
        <v>215.39680271272562</v>
      </c>
      <c r="J18" s="52">
        <v>225.02130325814534</v>
      </c>
      <c r="K18" s="52">
        <v>209.49965027977618</v>
      </c>
      <c r="L18" s="52">
        <v>201.5486303744799</v>
      </c>
      <c r="M18" s="52">
        <v>210.53286713286712</v>
      </c>
      <c r="N18" s="52">
        <v>213.31212562732719</v>
      </c>
      <c r="O18" s="52">
        <v>210.73576302729526</v>
      </c>
      <c r="P18" s="52">
        <v>221.51599896716789</v>
      </c>
    </row>
    <row r="19" spans="1:16" x14ac:dyDescent="0.2">
      <c r="A19" s="52">
        <v>1978</v>
      </c>
      <c r="B19" s="52">
        <v>200.97046158525302</v>
      </c>
      <c r="C19" s="52">
        <v>188.78535353535352</v>
      </c>
      <c r="D19" s="52">
        <v>203.36669134263229</v>
      </c>
      <c r="E19" s="52">
        <v>206.73152601096285</v>
      </c>
      <c r="F19" s="52">
        <v>202.74306964164981</v>
      </c>
      <c r="G19" s="52">
        <v>206.09599518217402</v>
      </c>
      <c r="H19" s="52">
        <v>205.57011839879721</v>
      </c>
      <c r="I19" s="52">
        <v>199.36020164642156</v>
      </c>
      <c r="J19" s="52">
        <v>210.49146341463413</v>
      </c>
      <c r="K19" s="52">
        <v>197.62779113706628</v>
      </c>
      <c r="L19" s="52">
        <v>192.85958254269451</v>
      </c>
      <c r="M19" s="52">
        <v>194.16645431379686</v>
      </c>
      <c r="N19" s="52">
        <v>199.3216673719848</v>
      </c>
      <c r="O19" s="52">
        <v>194.75817170758171</v>
      </c>
      <c r="P19" s="52">
        <v>206.81632653061223</v>
      </c>
    </row>
    <row r="20" spans="1:16" x14ac:dyDescent="0.2">
      <c r="A20" s="52">
        <v>1979</v>
      </c>
      <c r="B20" s="52">
        <v>191.30082464714999</v>
      </c>
      <c r="C20" s="52">
        <v>183.13922567498724</v>
      </c>
      <c r="D20" s="52">
        <v>188.46839831417395</v>
      </c>
      <c r="E20" s="52">
        <v>193.81236797634133</v>
      </c>
      <c r="F20" s="52">
        <v>190.61430323202242</v>
      </c>
      <c r="G20" s="52">
        <v>198.46568277147742</v>
      </c>
      <c r="H20" s="52">
        <v>204.12893261925521</v>
      </c>
      <c r="I20" s="52">
        <v>196.64946834687117</v>
      </c>
      <c r="J20" s="52">
        <v>204.84231423709588</v>
      </c>
      <c r="K20" s="52">
        <v>185.25658823529412</v>
      </c>
      <c r="L20" s="52">
        <v>181.78434782608696</v>
      </c>
      <c r="M20" s="52">
        <v>182.4674716981132</v>
      </c>
      <c r="N20" s="52">
        <v>184.60970464135022</v>
      </c>
      <c r="O20" s="52">
        <v>178.52593522981874</v>
      </c>
      <c r="P20" s="52">
        <v>199.66801075268813</v>
      </c>
    </row>
    <row r="21" spans="1:16" x14ac:dyDescent="0.2">
      <c r="A21" s="52">
        <v>1980</v>
      </c>
      <c r="B21" s="52">
        <v>205.18448060596921</v>
      </c>
      <c r="C21" s="52">
        <v>189.34809027777777</v>
      </c>
      <c r="D21" s="52">
        <v>200.93230369926701</v>
      </c>
      <c r="E21" s="52">
        <v>214.4020341981132</v>
      </c>
      <c r="F21" s="52">
        <v>209.91773649860141</v>
      </c>
      <c r="G21" s="52">
        <v>217.60124135124136</v>
      </c>
      <c r="H21" s="52">
        <v>218.49185711621737</v>
      </c>
      <c r="I21" s="52">
        <v>209.19341629867523</v>
      </c>
      <c r="J21" s="52">
        <v>223.57827260458842</v>
      </c>
      <c r="K21" s="52">
        <v>191.22892436610562</v>
      </c>
      <c r="L21" s="52">
        <v>189.02557148392094</v>
      </c>
      <c r="M21" s="52">
        <v>193.60799180327868</v>
      </c>
      <c r="N21" s="52">
        <v>193.78663462521729</v>
      </c>
      <c r="O21" s="52">
        <v>192.04143337066068</v>
      </c>
      <c r="P21" s="52">
        <v>218.54767875296511</v>
      </c>
    </row>
    <row r="22" spans="1:16" x14ac:dyDescent="0.2">
      <c r="A22" s="52">
        <v>1981</v>
      </c>
      <c r="B22" s="52">
        <v>205.31996220961278</v>
      </c>
      <c r="C22" s="52">
        <v>198.83464566929132</v>
      </c>
      <c r="D22" s="52">
        <v>206.21041404583491</v>
      </c>
      <c r="E22" s="52">
        <v>209.0416528592217</v>
      </c>
      <c r="F22" s="52">
        <v>205.1144715665236</v>
      </c>
      <c r="G22" s="52">
        <v>207.2413177762526</v>
      </c>
      <c r="H22" s="52">
        <v>208.75990675990678</v>
      </c>
      <c r="I22" s="52">
        <v>205.71279846728737</v>
      </c>
      <c r="J22" s="52">
        <v>208.39999999999998</v>
      </c>
      <c r="K22" s="52">
        <v>202.11624441132636</v>
      </c>
      <c r="L22" s="52">
        <v>198.36842825848848</v>
      </c>
      <c r="M22" s="52">
        <v>203.01599870717519</v>
      </c>
      <c r="N22" s="52">
        <v>204.85684995340165</v>
      </c>
      <c r="O22" s="52">
        <v>199.93141807970622</v>
      </c>
      <c r="P22" s="52">
        <v>207.43508771929828</v>
      </c>
    </row>
    <row r="23" spans="1:16" x14ac:dyDescent="0.2">
      <c r="A23" s="52">
        <v>1982</v>
      </c>
      <c r="B23" s="52">
        <v>205.32392220287699</v>
      </c>
      <c r="C23" s="52">
        <v>197.58806954436449</v>
      </c>
      <c r="D23" s="52">
        <v>206.48419188419189</v>
      </c>
      <c r="E23" s="52">
        <v>210.3166645102859</v>
      </c>
      <c r="F23" s="52">
        <v>203.79238942426485</v>
      </c>
      <c r="G23" s="52">
        <v>207.12957769377721</v>
      </c>
      <c r="H23" s="52">
        <v>208.85293352074552</v>
      </c>
      <c r="I23" s="52">
        <v>203.1541588492808</v>
      </c>
      <c r="J23" s="52">
        <v>211.0276862228082</v>
      </c>
      <c r="K23" s="52">
        <v>206.65133171912834</v>
      </c>
      <c r="L23" s="52">
        <v>203.1037158023683</v>
      </c>
      <c r="M23" s="52">
        <v>204.84661304511752</v>
      </c>
      <c r="N23" s="52">
        <v>206.99178187403996</v>
      </c>
      <c r="O23" s="52">
        <v>200.09537572254334</v>
      </c>
      <c r="P23" s="52">
        <v>207.87369683069221</v>
      </c>
    </row>
    <row r="24" spans="1:16" x14ac:dyDescent="0.2">
      <c r="A24" s="52">
        <v>1983</v>
      </c>
      <c r="B24" s="52">
        <v>204.33016268766002</v>
      </c>
      <c r="C24" s="52">
        <v>196.87777855201728</v>
      </c>
      <c r="D24" s="52">
        <v>202.97775050860591</v>
      </c>
      <c r="E24" s="52">
        <v>207.73912007245337</v>
      </c>
      <c r="F24" s="52">
        <v>206.0379762493815</v>
      </c>
      <c r="G24" s="52">
        <v>212.58287509819326</v>
      </c>
      <c r="H24" s="52">
        <v>212.80766173341755</v>
      </c>
      <c r="I24" s="52">
        <v>202.83049551181418</v>
      </c>
      <c r="J24" s="52">
        <v>216.55789473684209</v>
      </c>
      <c r="K24" s="52">
        <v>200.34818840579712</v>
      </c>
      <c r="L24" s="52">
        <v>199.28693747510954</v>
      </c>
      <c r="M24" s="52">
        <v>195.67870688098247</v>
      </c>
      <c r="N24" s="52">
        <v>202.97245831971233</v>
      </c>
      <c r="O24" s="52">
        <v>198.21137750653878</v>
      </c>
      <c r="P24" s="52">
        <v>213.35420854449194</v>
      </c>
    </row>
    <row r="25" spans="1:16" x14ac:dyDescent="0.2">
      <c r="A25" s="52">
        <v>1984</v>
      </c>
      <c r="B25" s="52">
        <v>197.84845877537794</v>
      </c>
      <c r="C25" s="52">
        <v>191.20250896057348</v>
      </c>
      <c r="D25" s="52">
        <v>197.08767430677995</v>
      </c>
      <c r="E25" s="52">
        <v>204.67237740921951</v>
      </c>
      <c r="F25" s="52">
        <v>198.66022614155543</v>
      </c>
      <c r="G25" s="52">
        <v>205.90802919708028</v>
      </c>
      <c r="H25" s="52">
        <v>202.83509316770187</v>
      </c>
      <c r="I25" s="52">
        <v>195.41604834663221</v>
      </c>
      <c r="J25" s="52">
        <v>210.42417582417585</v>
      </c>
      <c r="K25" s="52">
        <v>198.53816681402887</v>
      </c>
      <c r="L25" s="52">
        <v>191.38730634682656</v>
      </c>
      <c r="M25" s="52">
        <v>192.12150817773917</v>
      </c>
      <c r="N25" s="52">
        <v>195.66260697827516</v>
      </c>
      <c r="O25" s="52">
        <v>190.44431223227031</v>
      </c>
      <c r="P25" s="52">
        <v>206.75375542450206</v>
      </c>
    </row>
    <row r="26" spans="1:16" x14ac:dyDescent="0.2">
      <c r="A26" s="52">
        <v>1985</v>
      </c>
      <c r="B26" s="52">
        <v>200.60915444378338</v>
      </c>
      <c r="C26" s="52">
        <v>188.81953751149652</v>
      </c>
      <c r="D26" s="52">
        <v>198.77739556634739</v>
      </c>
      <c r="E26" s="52">
        <v>205.37794117647059</v>
      </c>
      <c r="F26" s="52">
        <v>202.7570633768747</v>
      </c>
      <c r="G26" s="52">
        <v>206.10271317829461</v>
      </c>
      <c r="H26" s="52">
        <v>207.41490433031217</v>
      </c>
      <c r="I26" s="52">
        <v>197.26860819896046</v>
      </c>
      <c r="J26" s="52">
        <v>211.67567567567568</v>
      </c>
      <c r="K26" s="52">
        <v>199.85916666666668</v>
      </c>
      <c r="L26" s="52">
        <v>194.61382113821136</v>
      </c>
      <c r="M26" s="52">
        <v>198.86469108191221</v>
      </c>
      <c r="N26" s="52">
        <v>203.38111634650232</v>
      </c>
      <c r="O26" s="52">
        <v>196.79032258064518</v>
      </c>
      <c r="P26" s="52">
        <v>207.18003112930188</v>
      </c>
    </row>
    <row r="27" spans="1:16" x14ac:dyDescent="0.2">
      <c r="A27" s="52">
        <v>1986</v>
      </c>
      <c r="B27" s="52">
        <v>182.33063145574295</v>
      </c>
      <c r="C27" s="52">
        <v>173.47769667477698</v>
      </c>
      <c r="D27" s="52">
        <v>179.10685680496999</v>
      </c>
      <c r="E27" s="52">
        <v>183.27058039106231</v>
      </c>
      <c r="F27" s="52">
        <v>179.78097678625267</v>
      </c>
      <c r="G27" s="52">
        <v>186.99673532094675</v>
      </c>
      <c r="H27" s="52">
        <v>188.74130861116063</v>
      </c>
      <c r="I27" s="52">
        <v>184.36326558083186</v>
      </c>
      <c r="J27" s="52">
        <v>196.51935483870969</v>
      </c>
      <c r="K27" s="52">
        <v>182.63734129947721</v>
      </c>
      <c r="L27" s="52">
        <v>183.70676691729324</v>
      </c>
      <c r="M27" s="52">
        <v>181.48609022556388</v>
      </c>
      <c r="N27" s="52">
        <v>181.30630630630628</v>
      </c>
      <c r="O27" s="52">
        <v>178.57234911685174</v>
      </c>
      <c r="P27" s="52">
        <v>188.86112662075809</v>
      </c>
    </row>
    <row r="28" spans="1:16" x14ac:dyDescent="0.2">
      <c r="A28" s="52">
        <v>1987</v>
      </c>
      <c r="B28" s="52">
        <v>193.28033217979447</v>
      </c>
      <c r="C28" s="52">
        <v>185.34294871794873</v>
      </c>
      <c r="D28" s="52">
        <v>193.34153908138597</v>
      </c>
      <c r="E28" s="52">
        <v>197.26441204877463</v>
      </c>
      <c r="F28" s="52">
        <v>193.24265269614105</v>
      </c>
      <c r="G28" s="52">
        <v>200.13100235250704</v>
      </c>
      <c r="H28" s="52">
        <v>199.75772834854854</v>
      </c>
      <c r="I28" s="52">
        <v>191.17708508688253</v>
      </c>
      <c r="J28" s="52">
        <v>201.9325657894737</v>
      </c>
      <c r="K28" s="52">
        <v>189.81666666666669</v>
      </c>
      <c r="L28" s="52">
        <v>189.33598484848488</v>
      </c>
      <c r="M28" s="52">
        <v>188.97290659298488</v>
      </c>
      <c r="N28" s="52">
        <v>191.0881270133456</v>
      </c>
      <c r="O28" s="52">
        <v>188.49067056515216</v>
      </c>
      <c r="P28" s="52">
        <v>200.48068747173221</v>
      </c>
    </row>
    <row r="29" spans="1:16" x14ac:dyDescent="0.2">
      <c r="A29" s="52">
        <v>1988</v>
      </c>
      <c r="B29" s="52">
        <v>196.82849085467137</v>
      </c>
      <c r="C29" s="52">
        <v>190.15828065739566</v>
      </c>
      <c r="D29" s="52">
        <v>197.89683290862757</v>
      </c>
      <c r="E29" s="52">
        <v>201.94628099173553</v>
      </c>
      <c r="F29" s="52">
        <v>199.02981312472838</v>
      </c>
      <c r="G29" s="52">
        <v>203.36680911680915</v>
      </c>
      <c r="H29" s="52">
        <v>202.0804619462325</v>
      </c>
      <c r="I29" s="52">
        <v>191.79698309911595</v>
      </c>
      <c r="J29" s="52">
        <v>209.59375</v>
      </c>
      <c r="K29" s="52">
        <v>196.44617847138855</v>
      </c>
      <c r="L29" s="52">
        <v>194.03666666666666</v>
      </c>
      <c r="M29" s="52">
        <v>194.3305519897304</v>
      </c>
      <c r="N29" s="52">
        <v>197.51773138832999</v>
      </c>
      <c r="O29" s="52">
        <v>192.07098674521359</v>
      </c>
      <c r="P29" s="52">
        <v>204.5325200662505</v>
      </c>
    </row>
    <row r="30" spans="1:16" x14ac:dyDescent="0.2">
      <c r="A30" s="52">
        <v>1989</v>
      </c>
      <c r="B30" s="52">
        <v>217.39188885772541</v>
      </c>
      <c r="C30" s="52">
        <v>220.74286600496276</v>
      </c>
      <c r="D30" s="52">
        <v>223.94473427637993</v>
      </c>
      <c r="E30" s="52">
        <v>223.67653898326978</v>
      </c>
      <c r="F30" s="52">
        <v>213.56241032998565</v>
      </c>
      <c r="G30" s="52">
        <v>217.36986575836505</v>
      </c>
      <c r="H30" s="52">
        <v>216.27582598686791</v>
      </c>
      <c r="I30" s="52">
        <v>210.93708188978013</v>
      </c>
      <c r="J30" s="52">
        <v>217.74493243243245</v>
      </c>
      <c r="K30" s="52">
        <v>216.49146300636087</v>
      </c>
      <c r="L30" s="52">
        <v>223.89134615384614</v>
      </c>
      <c r="M30" s="52">
        <v>217.15261604067572</v>
      </c>
      <c r="N30" s="52">
        <v>220.88026819923374</v>
      </c>
      <c r="O30" s="52">
        <v>213.1496624156039</v>
      </c>
      <c r="P30" s="52">
        <v>217.47746697746697</v>
      </c>
    </row>
    <row r="31" spans="1:16" x14ac:dyDescent="0.2">
      <c r="A31" s="52">
        <v>1990</v>
      </c>
      <c r="B31" s="52">
        <v>227.40699854902624</v>
      </c>
      <c r="C31" s="52">
        <v>225.51048218029354</v>
      </c>
      <c r="D31" s="52">
        <v>233.19211955061007</v>
      </c>
      <c r="E31" s="52">
        <v>233.00606833248344</v>
      </c>
      <c r="F31" s="52">
        <v>225.23527612990029</v>
      </c>
      <c r="G31" s="52">
        <v>229.62950058072008</v>
      </c>
      <c r="H31" s="52">
        <v>229.75876352136132</v>
      </c>
      <c r="I31" s="52">
        <v>219.22156514278714</v>
      </c>
      <c r="J31" s="52">
        <v>233.57931034482755</v>
      </c>
      <c r="K31" s="52">
        <v>228.96004566210044</v>
      </c>
      <c r="L31" s="52">
        <v>230.66511056511055</v>
      </c>
      <c r="M31" s="52">
        <v>225.95641821946168</v>
      </c>
      <c r="N31" s="52">
        <v>230.78980392156859</v>
      </c>
      <c r="O31" s="52">
        <v>223.92097186700767</v>
      </c>
      <c r="P31" s="52">
        <v>230.37555694792536</v>
      </c>
    </row>
    <row r="32" spans="1:16" x14ac:dyDescent="0.2">
      <c r="A32" s="52">
        <v>1991</v>
      </c>
      <c r="B32" s="52">
        <v>217.72595543800327</v>
      </c>
      <c r="C32" s="52">
        <v>211.8302405498282</v>
      </c>
      <c r="D32" s="52">
        <v>219.73775854791054</v>
      </c>
      <c r="E32" s="52">
        <v>223.20472350230415</v>
      </c>
      <c r="F32" s="52">
        <v>216.81274509803922</v>
      </c>
      <c r="G32" s="52">
        <v>219.60873056846214</v>
      </c>
      <c r="H32" s="52">
        <v>222.50586507898095</v>
      </c>
      <c r="I32" s="52">
        <v>215.07166779535797</v>
      </c>
      <c r="J32" s="52">
        <v>226.02519893899205</v>
      </c>
      <c r="K32" s="52">
        <v>214.19203296703299</v>
      </c>
      <c r="L32" s="52">
        <v>211.29302422723475</v>
      </c>
      <c r="M32" s="52">
        <v>215.12170542635658</v>
      </c>
      <c r="N32" s="52">
        <v>218.33669222343917</v>
      </c>
      <c r="O32" s="52">
        <v>212.93432734378317</v>
      </c>
      <c r="P32" s="52">
        <v>220.67050365364969</v>
      </c>
    </row>
    <row r="33" spans="1:16" x14ac:dyDescent="0.2">
      <c r="A33" s="52">
        <v>1992</v>
      </c>
      <c r="B33" s="52">
        <v>214.45342265278146</v>
      </c>
      <c r="C33" s="52">
        <v>210.5978754225012</v>
      </c>
      <c r="D33" s="52">
        <v>217.03048911409803</v>
      </c>
      <c r="E33" s="52">
        <v>221.85293670693716</v>
      </c>
      <c r="F33" s="52">
        <v>211.77487615235719</v>
      </c>
      <c r="G33" s="52">
        <v>218.3059929494712</v>
      </c>
      <c r="H33" s="52">
        <v>220.30186756099167</v>
      </c>
      <c r="I33" s="52">
        <v>209.24726523278548</v>
      </c>
      <c r="J33" s="52">
        <v>221.47988505747125</v>
      </c>
      <c r="K33" s="52">
        <v>213.95295508274233</v>
      </c>
      <c r="L33" s="52">
        <v>210.79462474645032</v>
      </c>
      <c r="M33" s="52">
        <v>210.27414414414415</v>
      </c>
      <c r="N33" s="52">
        <v>215.49198210974146</v>
      </c>
      <c r="O33" s="52">
        <v>208.03125</v>
      </c>
      <c r="P33" s="52">
        <v>218.82225744827863</v>
      </c>
    </row>
    <row r="34" spans="1:16" x14ac:dyDescent="0.2">
      <c r="A34" s="52">
        <v>1993</v>
      </c>
      <c r="B34" s="52">
        <v>204.46971087285488</v>
      </c>
      <c r="C34" s="52">
        <v>200.60567595459236</v>
      </c>
      <c r="D34" s="52">
        <v>204.81830985915494</v>
      </c>
      <c r="E34" s="52">
        <v>209.25230219245648</v>
      </c>
      <c r="F34" s="52">
        <v>204.97496746798163</v>
      </c>
      <c r="G34" s="52">
        <v>207.75890804597702</v>
      </c>
      <c r="H34" s="52">
        <v>211.00163568773235</v>
      </c>
      <c r="I34" s="52">
        <v>202.20772885650933</v>
      </c>
      <c r="J34" s="52">
        <v>212.52564102564099</v>
      </c>
      <c r="K34" s="52">
        <v>203.30753075307533</v>
      </c>
      <c r="L34" s="52">
        <v>201.32118055555554</v>
      </c>
      <c r="M34" s="52">
        <v>200.43938053097347</v>
      </c>
      <c r="N34" s="52">
        <v>203.42926292629264</v>
      </c>
      <c r="O34" s="52">
        <v>195.58525944490859</v>
      </c>
      <c r="P34" s="52">
        <v>208.56944886906655</v>
      </c>
    </row>
    <row r="35" spans="1:16" x14ac:dyDescent="0.2">
      <c r="A35" s="52">
        <v>1994</v>
      </c>
      <c r="B35" s="52">
        <v>206.97929612862336</v>
      </c>
      <c r="C35" s="52">
        <v>192.50654742893641</v>
      </c>
      <c r="D35" s="52">
        <v>203.09958481613285</v>
      </c>
      <c r="E35" s="52">
        <v>212.17816144944908</v>
      </c>
      <c r="F35" s="52">
        <v>210.08700666786808</v>
      </c>
      <c r="G35" s="52">
        <v>211.55109945027485</v>
      </c>
      <c r="H35" s="52">
        <v>217.74478587773785</v>
      </c>
      <c r="I35" s="52">
        <v>209.00727619429949</v>
      </c>
      <c r="J35" s="52">
        <v>220.55818181818182</v>
      </c>
      <c r="K35" s="52">
        <v>199.43518846744649</v>
      </c>
      <c r="L35" s="52">
        <v>197.92852638217363</v>
      </c>
      <c r="M35" s="52">
        <v>201.91405718175633</v>
      </c>
      <c r="N35" s="52">
        <v>201.66060606060603</v>
      </c>
      <c r="O35" s="52">
        <v>198.54570895522386</v>
      </c>
      <c r="P35" s="52">
        <v>212.93473815239619</v>
      </c>
    </row>
    <row r="36" spans="1:16" x14ac:dyDescent="0.2">
      <c r="A36" s="52">
        <v>1995</v>
      </c>
      <c r="B36" s="52">
        <v>218.52069946512543</v>
      </c>
      <c r="C36" s="52">
        <v>211.96707682075157</v>
      </c>
      <c r="D36" s="52">
        <v>221.4980944980945</v>
      </c>
      <c r="E36" s="52">
        <v>225.72765837104072</v>
      </c>
      <c r="F36" s="52">
        <v>218.06879748292533</v>
      </c>
      <c r="G36" s="52">
        <v>220.63319088319085</v>
      </c>
      <c r="H36" s="52">
        <v>223.02764270613108</v>
      </c>
      <c r="I36" s="52">
        <v>213.32261508934121</v>
      </c>
      <c r="J36" s="52">
        <v>226.83043478260868</v>
      </c>
      <c r="K36" s="52">
        <v>222.04829545454544</v>
      </c>
      <c r="L36" s="52">
        <v>213.9900452488688</v>
      </c>
      <c r="M36" s="52">
        <v>214.05570876999448</v>
      </c>
      <c r="N36" s="52">
        <v>221.49304347826086</v>
      </c>
      <c r="O36" s="52">
        <v>211.15766423357667</v>
      </c>
      <c r="P36" s="52">
        <v>221.59094158496731</v>
      </c>
    </row>
    <row r="37" spans="1:16" x14ac:dyDescent="0.2">
      <c r="A37" s="52">
        <v>1996</v>
      </c>
      <c r="B37" s="52">
        <v>186.93012989262661</v>
      </c>
      <c r="C37" s="52">
        <v>188.12808641975306</v>
      </c>
      <c r="D37" s="52">
        <v>188.59802339653083</v>
      </c>
      <c r="E37" s="52">
        <v>192.729223202171</v>
      </c>
      <c r="F37" s="52">
        <v>188.65797413793103</v>
      </c>
      <c r="G37" s="52">
        <v>192.45120839033288</v>
      </c>
      <c r="H37" s="52">
        <v>191.46525777649771</v>
      </c>
      <c r="I37" s="52">
        <v>182.26265371102329</v>
      </c>
      <c r="J37" s="52">
        <v>199.50505050505052</v>
      </c>
      <c r="K37" s="52">
        <v>184.12223858615613</v>
      </c>
      <c r="L37" s="52">
        <v>185.40512333965842</v>
      </c>
      <c r="M37" s="52">
        <v>178.32923076923078</v>
      </c>
      <c r="N37" s="52">
        <v>185.24147727272725</v>
      </c>
      <c r="O37" s="52">
        <v>180.39185915037956</v>
      </c>
      <c r="P37" s="52">
        <v>193.48956953642386</v>
      </c>
    </row>
    <row r="38" spans="1:16" x14ac:dyDescent="0.2">
      <c r="A38" s="52">
        <v>1997</v>
      </c>
      <c r="B38" s="52">
        <v>223.91855417672497</v>
      </c>
      <c r="C38" s="52">
        <v>221.95970695970698</v>
      </c>
      <c r="D38" s="52">
        <v>224.48637822674181</v>
      </c>
      <c r="E38" s="52">
        <v>226.9439430753211</v>
      </c>
      <c r="F38" s="52">
        <v>225.66127366609294</v>
      </c>
      <c r="G38" s="52">
        <v>222.93683552220136</v>
      </c>
      <c r="H38" s="52">
        <v>228.32587064676619</v>
      </c>
      <c r="I38" s="52">
        <v>220.71046627797745</v>
      </c>
      <c r="J38" s="52">
        <v>228.50626566416042</v>
      </c>
      <c r="K38" s="52">
        <v>223.67971614429334</v>
      </c>
      <c r="L38" s="52">
        <v>227.85296574770257</v>
      </c>
      <c r="M38" s="52">
        <v>223.08491902834004</v>
      </c>
      <c r="N38" s="52">
        <v>224.27434210526314</v>
      </c>
      <c r="O38" s="52">
        <v>218.22558550596551</v>
      </c>
      <c r="P38" s="52">
        <v>223.76439701897019</v>
      </c>
    </row>
    <row r="39" spans="1:16" x14ac:dyDescent="0.2">
      <c r="A39" s="52">
        <v>1998</v>
      </c>
      <c r="B39" s="52">
        <v>219.11737410765085</v>
      </c>
      <c r="C39" s="52">
        <v>216.64313725490197</v>
      </c>
      <c r="D39" s="52">
        <v>224.29608636977059</v>
      </c>
      <c r="E39" s="52">
        <v>223.82194160900997</v>
      </c>
      <c r="F39" s="52">
        <v>220.16857142857145</v>
      </c>
      <c r="G39" s="52">
        <v>218.66791811924554</v>
      </c>
      <c r="H39" s="52">
        <v>224.2786920933473</v>
      </c>
      <c r="I39" s="52">
        <v>214.21153468907346</v>
      </c>
      <c r="J39" s="52">
        <v>223.44285714285715</v>
      </c>
      <c r="K39" s="52">
        <v>220.27237504843086</v>
      </c>
      <c r="L39" s="52">
        <v>216.50290037831024</v>
      </c>
      <c r="M39" s="52">
        <v>212.38239247311827</v>
      </c>
      <c r="N39" s="52">
        <v>221.52785145888595</v>
      </c>
      <c r="O39" s="52">
        <v>211.20555813413787</v>
      </c>
      <c r="P39" s="52">
        <v>219.45735607675905</v>
      </c>
    </row>
    <row r="40" spans="1:16" x14ac:dyDescent="0.2">
      <c r="A40" s="52">
        <v>1999</v>
      </c>
      <c r="B40" s="52">
        <v>213.20387214521782</v>
      </c>
      <c r="C40" s="52">
        <v>208.82499999999999</v>
      </c>
      <c r="D40" s="52">
        <v>215.06971497459745</v>
      </c>
      <c r="E40" s="52">
        <v>218.72942326490715</v>
      </c>
      <c r="F40" s="52">
        <v>216.63000209511839</v>
      </c>
      <c r="G40" s="52">
        <v>216.23501969728386</v>
      </c>
      <c r="H40" s="52">
        <v>216.75847939904395</v>
      </c>
      <c r="I40" s="52">
        <v>208.65105264059474</v>
      </c>
      <c r="J40" s="52">
        <v>221.51764705882354</v>
      </c>
      <c r="K40" s="52">
        <v>210.78224101479918</v>
      </c>
      <c r="L40" s="52">
        <v>208.70939445387666</v>
      </c>
      <c r="M40" s="52">
        <v>211.17061795569379</v>
      </c>
      <c r="N40" s="52">
        <v>212.86523553965412</v>
      </c>
      <c r="O40" s="52">
        <v>208.50287483414422</v>
      </c>
      <c r="P40" s="52">
        <v>217.07275132275134</v>
      </c>
    </row>
    <row r="41" spans="1:16" x14ac:dyDescent="0.2">
      <c r="A41" s="52">
        <v>2000</v>
      </c>
      <c r="B41" s="52">
        <v>213.139982658203</v>
      </c>
      <c r="C41" s="52">
        <v>214.56248602727476</v>
      </c>
      <c r="D41" s="52">
        <v>218.04465866614203</v>
      </c>
      <c r="E41" s="52">
        <v>217.40865800865802</v>
      </c>
      <c r="F41" s="52">
        <v>216.50480911512284</v>
      </c>
      <c r="G41" s="52">
        <v>216.80337881741394</v>
      </c>
      <c r="H41" s="52">
        <v>217.66357487922707</v>
      </c>
      <c r="I41" s="52">
        <v>207.05095893779199</v>
      </c>
      <c r="J41" s="52">
        <v>222.23529411764707</v>
      </c>
      <c r="K41" s="52">
        <v>209.2926948051948</v>
      </c>
      <c r="L41" s="52">
        <v>210.96783625730993</v>
      </c>
      <c r="M41" s="52">
        <v>205.22051282051282</v>
      </c>
      <c r="N41" s="52">
        <v>212.93284193284194</v>
      </c>
      <c r="O41" s="52">
        <v>208.06580074222094</v>
      </c>
      <c r="P41" s="52">
        <v>217.63696612665683</v>
      </c>
    </row>
    <row r="42" spans="1:16" x14ac:dyDescent="0.2">
      <c r="A42" s="52">
        <v>2001</v>
      </c>
      <c r="B42" s="52">
        <v>213.08517793485876</v>
      </c>
      <c r="C42" s="52">
        <v>206.7037037037037</v>
      </c>
      <c r="D42" s="52">
        <v>214.36259775171067</v>
      </c>
      <c r="E42" s="52">
        <v>218.05811660298286</v>
      </c>
      <c r="F42" s="52">
        <v>214.59733656174333</v>
      </c>
      <c r="G42" s="52">
        <v>219.26300366300364</v>
      </c>
      <c r="H42" s="52">
        <v>220.16342784326218</v>
      </c>
      <c r="I42" s="52">
        <v>209.30815972222223</v>
      </c>
      <c r="J42" s="52">
        <v>225.50326797385623</v>
      </c>
      <c r="K42" s="52">
        <v>206.15514297908663</v>
      </c>
      <c r="L42" s="52">
        <v>206.28986013986014</v>
      </c>
      <c r="M42" s="52">
        <v>209.52377115229652</v>
      </c>
      <c r="N42" s="52">
        <v>212.08905043162198</v>
      </c>
      <c r="O42" s="52">
        <v>209.19975211733114</v>
      </c>
      <c r="P42" s="52">
        <v>220.43103448275866</v>
      </c>
    </row>
    <row r="43" spans="1:16" x14ac:dyDescent="0.2">
      <c r="A43" s="52">
        <v>2002</v>
      </c>
      <c r="B43" s="52">
        <v>225.13095703947909</v>
      </c>
      <c r="C43" s="52">
        <v>221.5787247885491</v>
      </c>
      <c r="D43" s="52">
        <v>228.76264500384445</v>
      </c>
      <c r="E43" s="52">
        <v>229.57925472747499</v>
      </c>
      <c r="F43" s="52">
        <v>229.58282828282827</v>
      </c>
      <c r="G43" s="52">
        <v>227.06347459181802</v>
      </c>
      <c r="H43" s="52">
        <v>228.73578336557057</v>
      </c>
      <c r="I43" s="52">
        <v>218.20235732009925</v>
      </c>
      <c r="J43" s="52">
        <v>226.27083333333334</v>
      </c>
      <c r="K43" s="52">
        <v>225.1098484848485</v>
      </c>
      <c r="L43" s="52">
        <v>220.38274509803921</v>
      </c>
      <c r="M43" s="52">
        <v>224.62134532815378</v>
      </c>
      <c r="N43" s="52">
        <v>229.93296230710851</v>
      </c>
      <c r="O43" s="52">
        <v>221.68680794196257</v>
      </c>
      <c r="P43" s="52">
        <v>226.91995148574895</v>
      </c>
    </row>
    <row r="44" spans="1:16" x14ac:dyDescent="0.2">
      <c r="A44" s="52">
        <v>2003</v>
      </c>
      <c r="B44" s="52">
        <v>209.4156901535643</v>
      </c>
      <c r="C44" s="52">
        <v>202.60487012987014</v>
      </c>
      <c r="D44" s="52">
        <v>210.92747533796131</v>
      </c>
      <c r="E44" s="52">
        <v>215.03026086956521</v>
      </c>
      <c r="F44" s="52">
        <v>211.87129186602868</v>
      </c>
      <c r="G44" s="52">
        <v>212.8100736278447</v>
      </c>
      <c r="H44" s="52">
        <v>214.66897262290254</v>
      </c>
      <c r="I44" s="52">
        <v>207.46739130434781</v>
      </c>
      <c r="J44" s="52">
        <v>221.40784313725487</v>
      </c>
      <c r="K44" s="52">
        <v>204.13387096774196</v>
      </c>
      <c r="L44" s="52">
        <v>203.26877470355731</v>
      </c>
      <c r="M44" s="52">
        <v>199.60128417564206</v>
      </c>
      <c r="N44" s="52">
        <v>207.19572368421052</v>
      </c>
      <c r="O44" s="52">
        <v>207.28888888888889</v>
      </c>
      <c r="P44" s="52">
        <v>214.28022988505751</v>
      </c>
    </row>
    <row r="45" spans="1:16" x14ac:dyDescent="0.2">
      <c r="A45" s="52">
        <v>2004</v>
      </c>
      <c r="B45" s="52">
        <v>214.46346704122979</v>
      </c>
      <c r="C45" s="52">
        <v>211.1087962962963</v>
      </c>
      <c r="D45" s="52">
        <v>218.33671843886899</v>
      </c>
      <c r="E45" s="52">
        <v>216.99110991379308</v>
      </c>
      <c r="F45" s="52">
        <v>215.3837678307919</v>
      </c>
      <c r="G45" s="52">
        <v>216.39507933678021</v>
      </c>
      <c r="H45" s="52">
        <v>219.68137034258564</v>
      </c>
      <c r="I45" s="52">
        <v>210.9410238417729</v>
      </c>
      <c r="J45" s="52">
        <v>219.14166666666665</v>
      </c>
      <c r="K45" s="52">
        <v>213.70825229230343</v>
      </c>
      <c r="L45" s="52">
        <v>209.79007092198583</v>
      </c>
      <c r="M45" s="52">
        <v>209.35444444444445</v>
      </c>
      <c r="N45" s="52">
        <v>213.40952380952382</v>
      </c>
      <c r="O45" s="52">
        <v>211.49450549450549</v>
      </c>
      <c r="P45" s="52">
        <v>216.85385556915543</v>
      </c>
    </row>
    <row r="46" spans="1:16" x14ac:dyDescent="0.2">
      <c r="A46" s="52">
        <v>2005</v>
      </c>
      <c r="B46" s="52">
        <v>206.89378482148587</v>
      </c>
      <c r="C46" s="52">
        <v>205.0936454849498</v>
      </c>
      <c r="D46" s="52">
        <v>208.77526315789476</v>
      </c>
      <c r="E46" s="52">
        <v>210.53486657821023</v>
      </c>
      <c r="F46" s="52">
        <v>208.05231891610214</v>
      </c>
      <c r="G46" s="52">
        <v>209.72307692307692</v>
      </c>
      <c r="H46" s="52">
        <v>208.21612403100772</v>
      </c>
      <c r="I46" s="52">
        <v>203.22503188775511</v>
      </c>
      <c r="J46" s="52">
        <v>213.99047619047616</v>
      </c>
      <c r="K46" s="52">
        <v>206.52843083652269</v>
      </c>
      <c r="L46" s="52">
        <v>205.21192411924119</v>
      </c>
      <c r="M46" s="52">
        <v>204.4909420289855</v>
      </c>
      <c r="N46" s="52">
        <v>208.67113665389525</v>
      </c>
      <c r="O46" s="52">
        <v>204.55866213744451</v>
      </c>
      <c r="P46" s="52">
        <v>210.42242703533029</v>
      </c>
    </row>
    <row r="47" spans="1:16" x14ac:dyDescent="0.2">
      <c r="A47" s="52">
        <v>2006</v>
      </c>
      <c r="B47" s="52">
        <v>199.4224668545645</v>
      </c>
      <c r="C47" s="52">
        <v>194.50213675213678</v>
      </c>
      <c r="D47" s="52">
        <v>201.16083885209716</v>
      </c>
      <c r="E47" s="52">
        <v>205.54194672641273</v>
      </c>
      <c r="F47" s="52">
        <v>200.74468718967233</v>
      </c>
      <c r="G47" s="52">
        <v>204.6697853604843</v>
      </c>
      <c r="H47" s="52">
        <v>204.00418137387999</v>
      </c>
      <c r="I47" s="52">
        <v>195.3206961834004</v>
      </c>
      <c r="J47" s="52">
        <v>210.85000000000002</v>
      </c>
      <c r="K47" s="52">
        <v>199.29191919191919</v>
      </c>
      <c r="L47" s="52">
        <v>197.18408826945415</v>
      </c>
      <c r="M47" s="52">
        <v>196.19372549019607</v>
      </c>
      <c r="N47" s="52">
        <v>194.60545454545456</v>
      </c>
      <c r="O47" s="52">
        <v>194.3582655826558</v>
      </c>
      <c r="P47" s="52">
        <v>205.63856054636193</v>
      </c>
    </row>
    <row r="48" spans="1:16" x14ac:dyDescent="0.2">
      <c r="A48" s="52">
        <v>2007</v>
      </c>
      <c r="B48" s="52">
        <v>215.03750292440998</v>
      </c>
      <c r="C48" s="52">
        <v>210.89378057302585</v>
      </c>
      <c r="D48" s="52">
        <v>213.53484104547934</v>
      </c>
      <c r="E48" s="52">
        <v>218.23051948051949</v>
      </c>
      <c r="F48" s="52">
        <v>214.93230955748641</v>
      </c>
      <c r="G48" s="52">
        <v>214.93588235294118</v>
      </c>
      <c r="H48" s="52">
        <v>220.78794037940378</v>
      </c>
      <c r="I48" s="52">
        <v>214.67229729729729</v>
      </c>
      <c r="J48" s="52">
        <v>218.25274725274727</v>
      </c>
      <c r="K48" s="52">
        <v>213.43349753694582</v>
      </c>
      <c r="L48" s="52">
        <v>209.55870674985817</v>
      </c>
      <c r="M48" s="52">
        <v>212.6221327967807</v>
      </c>
      <c r="N48" s="52">
        <v>216.51314142678351</v>
      </c>
      <c r="O48" s="52">
        <v>210.85923440597838</v>
      </c>
      <c r="P48" s="52">
        <v>215.46109030378693</v>
      </c>
    </row>
    <row r="49" spans="1:17" x14ac:dyDescent="0.2">
      <c r="A49" s="52">
        <v>2008</v>
      </c>
      <c r="B49" s="52">
        <v>222.91566142622042</v>
      </c>
      <c r="C49" s="52">
        <v>216.66609195402299</v>
      </c>
      <c r="D49" s="52">
        <v>227.14985718506847</v>
      </c>
      <c r="E49" s="52">
        <v>226.35899470899469</v>
      </c>
      <c r="F49" s="52">
        <v>223.65484633569741</v>
      </c>
      <c r="G49" s="52">
        <v>222.07065217391306</v>
      </c>
      <c r="H49" s="52">
        <v>229.62910343993713</v>
      </c>
      <c r="I49" s="52">
        <v>219.06820667031167</v>
      </c>
      <c r="J49" s="52">
        <v>225.07142857142856</v>
      </c>
      <c r="K49" s="52">
        <v>222.26785714285714</v>
      </c>
      <c r="L49" s="52">
        <v>217.18154761904762</v>
      </c>
      <c r="M49" s="52">
        <v>222.4380695940348</v>
      </c>
      <c r="N49" s="52">
        <v>223.63775510204081</v>
      </c>
      <c r="O49" s="52">
        <v>218.22864197530862</v>
      </c>
      <c r="P49" s="52">
        <v>222.58742662959531</v>
      </c>
    </row>
    <row r="50" spans="1:17" x14ac:dyDescent="0.2">
      <c r="A50" s="52">
        <v>2009</v>
      </c>
      <c r="B50" s="52">
        <v>204.53600492897658</v>
      </c>
      <c r="C50" s="52">
        <v>202.17355889724314</v>
      </c>
      <c r="D50" s="52">
        <v>207.01780684104631</v>
      </c>
      <c r="E50" s="52">
        <v>210.26369047619048</v>
      </c>
      <c r="F50" s="52">
        <v>205.68656898656897</v>
      </c>
      <c r="G50" s="52">
        <v>204.51666666666671</v>
      </c>
      <c r="H50" s="52">
        <v>207.45711624193228</v>
      </c>
      <c r="I50" s="52">
        <v>199.33820861258195</v>
      </c>
      <c r="J50" s="52">
        <v>214.89285714285714</v>
      </c>
      <c r="K50" s="52">
        <v>205.19764309764309</v>
      </c>
      <c r="L50" s="52">
        <v>203.23055555555555</v>
      </c>
      <c r="M50" s="52">
        <v>201.40298507462683</v>
      </c>
      <c r="N50" s="52">
        <v>207.89625850340138</v>
      </c>
      <c r="O50" s="52">
        <v>201.7512261119567</v>
      </c>
      <c r="P50" s="52">
        <v>206.17351253397763</v>
      </c>
    </row>
    <row r="51" spans="1:17" x14ac:dyDescent="0.2">
      <c r="A51" s="52">
        <v>2010</v>
      </c>
      <c r="B51" s="52">
        <v>203.23336356863388</v>
      </c>
      <c r="C51" s="52">
        <v>202.33756805807622</v>
      </c>
      <c r="D51" s="52">
        <v>206.79961266803375</v>
      </c>
      <c r="E51" s="52">
        <v>207.35296010296008</v>
      </c>
      <c r="F51" s="52">
        <v>203.57922722438849</v>
      </c>
      <c r="G51" s="52">
        <v>203.6159420289855</v>
      </c>
      <c r="H51" s="52">
        <v>205.81638176638177</v>
      </c>
      <c r="I51" s="52">
        <v>201.08201594123329</v>
      </c>
      <c r="J51" s="52">
        <v>210.19047619047615</v>
      </c>
      <c r="K51" s="52">
        <v>199.73095238095237</v>
      </c>
      <c r="L51" s="52">
        <v>200.97481545809811</v>
      </c>
      <c r="M51" s="52">
        <v>198.97058823529409</v>
      </c>
      <c r="N51" s="52">
        <v>202.77551020408166</v>
      </c>
      <c r="O51" s="52">
        <v>198.9479956663055</v>
      </c>
      <c r="P51" s="52">
        <v>204.8114543114543</v>
      </c>
    </row>
    <row r="52" spans="1:17" x14ac:dyDescent="0.2">
      <c r="A52" s="52">
        <v>2011</v>
      </c>
      <c r="B52" s="52">
        <v>215.40485074626861</v>
      </c>
      <c r="C52" s="52">
        <v>203.84719405003381</v>
      </c>
      <c r="D52" s="52">
        <v>216.09160305343511</v>
      </c>
      <c r="E52" s="52">
        <v>220.46677268162034</v>
      </c>
      <c r="F52" s="52">
        <v>220.13132777576413</v>
      </c>
      <c r="G52" s="52">
        <v>218.94829222011384</v>
      </c>
      <c r="H52" s="52">
        <v>220.43303571428572</v>
      </c>
      <c r="I52" s="52">
        <v>214.00576748784709</v>
      </c>
      <c r="J52" s="52">
        <v>220.54761904761904</v>
      </c>
      <c r="K52" s="52">
        <v>209.21339260905808</v>
      </c>
      <c r="L52" s="52">
        <v>208.13287981859412</v>
      </c>
      <c r="M52" s="52">
        <v>211.10041407867493</v>
      </c>
      <c r="N52" s="52">
        <v>216.33421985815608</v>
      </c>
      <c r="O52" s="52">
        <v>212.72018264840185</v>
      </c>
      <c r="P52" s="52">
        <v>219.19347396176664</v>
      </c>
    </row>
    <row r="53" spans="1:17" x14ac:dyDescent="0.2">
      <c r="A53" s="52">
        <v>2012</v>
      </c>
      <c r="B53" s="52">
        <v>212.86521324305124</v>
      </c>
      <c r="C53" s="52">
        <v>210.29532967032964</v>
      </c>
      <c r="D53" s="52">
        <v>214.25563909774436</v>
      </c>
      <c r="E53" s="52">
        <v>215.92810819360963</v>
      </c>
      <c r="F53" s="52">
        <v>213.42851607903913</v>
      </c>
      <c r="G53" s="52">
        <v>213.1335522714833</v>
      </c>
      <c r="H53" s="52">
        <v>216.8730158730159</v>
      </c>
      <c r="I53" s="52">
        <v>211.10307946458829</v>
      </c>
      <c r="J53" s="52">
        <v>213.7692307692308</v>
      </c>
      <c r="K53" s="52">
        <v>211.4909090909091</v>
      </c>
      <c r="L53" s="52">
        <v>211.75297619047618</v>
      </c>
      <c r="M53" s="52">
        <v>209.57142857142856</v>
      </c>
      <c r="N53" s="52">
        <v>214.37887596899225</v>
      </c>
      <c r="O53" s="52">
        <v>208.9760101010101</v>
      </c>
      <c r="P53" s="52">
        <v>213.28002223869532</v>
      </c>
    </row>
    <row r="54" spans="1:17" x14ac:dyDescent="0.2">
      <c r="A54" s="52">
        <v>2013</v>
      </c>
      <c r="B54" s="52">
        <v>192.52728080192867</v>
      </c>
      <c r="C54" s="52">
        <v>188.16993464052285</v>
      </c>
      <c r="D54" s="52">
        <v>191.14406557377049</v>
      </c>
      <c r="E54" s="52">
        <v>198.55859730377969</v>
      </c>
      <c r="F54" s="52">
        <v>193.43154492566256</v>
      </c>
      <c r="G54" s="52">
        <v>197.32429378531074</v>
      </c>
      <c r="H54" s="52">
        <v>204.18595041322311</v>
      </c>
      <c r="I54" s="52">
        <v>192.35672931326263</v>
      </c>
      <c r="J54" s="52">
        <v>204.49090909090907</v>
      </c>
      <c r="K54" s="52">
        <v>184.34184239733628</v>
      </c>
      <c r="L54" s="52">
        <v>188.67947421638019</v>
      </c>
      <c r="M54" s="52">
        <v>180.43107989464443</v>
      </c>
      <c r="N54" s="52">
        <v>187.67666666666668</v>
      </c>
      <c r="O54" s="52">
        <v>186.1328502415459</v>
      </c>
      <c r="P54" s="52">
        <v>198.3857142857143</v>
      </c>
    </row>
    <row r="55" spans="1:17" x14ac:dyDescent="0.2">
      <c r="A55" s="52">
        <v>2014</v>
      </c>
      <c r="B55" s="52">
        <v>223.89894740908127</v>
      </c>
      <c r="C55" s="52">
        <v>222.70811580446127</v>
      </c>
      <c r="D55" s="52">
        <v>223.79201075475319</v>
      </c>
      <c r="E55" s="52">
        <v>227.13421828908554</v>
      </c>
      <c r="F55" s="52">
        <v>225.09876880984953</v>
      </c>
      <c r="G55" s="52">
        <v>223.43165024630542</v>
      </c>
      <c r="H55" s="52">
        <v>229.36506116207951</v>
      </c>
      <c r="I55" s="52">
        <v>220.78699186991872</v>
      </c>
      <c r="J55" s="52">
        <v>221.76666666666671</v>
      </c>
      <c r="K55" s="52">
        <v>225.29803921568626</v>
      </c>
      <c r="L55" s="52">
        <v>223.78205128205127</v>
      </c>
      <c r="M55" s="52">
        <v>222.06813186813184</v>
      </c>
      <c r="N55" s="52">
        <v>224.2</v>
      </c>
      <c r="O55" s="52">
        <v>219.00822281167112</v>
      </c>
      <c r="P55" s="52">
        <v>223.16450216450215</v>
      </c>
    </row>
    <row r="56" spans="1:17" x14ac:dyDescent="0.2">
      <c r="A56" s="52">
        <v>2015</v>
      </c>
      <c r="B56" s="52">
        <v>212.39473495248151</v>
      </c>
      <c r="C56" s="52">
        <v>212.33110516934045</v>
      </c>
      <c r="D56" s="52">
        <v>216.24703222159411</v>
      </c>
      <c r="E56" s="52">
        <v>212.63216895205687</v>
      </c>
      <c r="F56" s="52">
        <v>213.07787114845937</v>
      </c>
      <c r="G56" s="52">
        <v>211.69691470054448</v>
      </c>
      <c r="H56" s="52">
        <v>213.14241379310346</v>
      </c>
      <c r="I56" s="52">
        <v>210.47577227612356</v>
      </c>
      <c r="J56" s="52">
        <v>213.91666666666663</v>
      </c>
      <c r="K56" s="52">
        <v>212.73152337858221</v>
      </c>
      <c r="L56" s="52">
        <v>212.20608108108109</v>
      </c>
      <c r="M56" s="52">
        <v>209.34143222506395</v>
      </c>
      <c r="N56" s="52">
        <v>213.07259001161441</v>
      </c>
      <c r="O56" s="52">
        <v>210.30015408320494</v>
      </c>
      <c r="P56" s="52">
        <v>212.15064935064936</v>
      </c>
    </row>
    <row r="57" spans="1:17" x14ac:dyDescent="0.2">
      <c r="A57" s="52">
        <v>2016</v>
      </c>
      <c r="B57" s="52">
        <v>217.99822737612374</v>
      </c>
      <c r="C57" s="52">
        <v>210.88095238095235</v>
      </c>
      <c r="D57" s="52">
        <v>219.05135573239022</v>
      </c>
      <c r="E57" s="52">
        <v>215.97382251869823</v>
      </c>
      <c r="F57" s="52">
        <v>222.49761074518921</v>
      </c>
      <c r="G57" s="52">
        <v>220.94794362956571</v>
      </c>
      <c r="H57" s="52">
        <v>222.87609649122805</v>
      </c>
      <c r="I57" s="52">
        <v>216.75762925598988</v>
      </c>
      <c r="J57" s="52">
        <v>220.8</v>
      </c>
      <c r="K57" s="52">
        <v>218.04153846153844</v>
      </c>
      <c r="L57" s="52">
        <v>215.22702702702702</v>
      </c>
      <c r="M57" s="52">
        <v>215.15151515151513</v>
      </c>
      <c r="N57" s="52">
        <v>217.83716216216217</v>
      </c>
      <c r="O57" s="52">
        <v>214.01031991744065</v>
      </c>
      <c r="P57" s="52">
        <v>220.95270128232079</v>
      </c>
    </row>
    <row r="58" spans="1:17" x14ac:dyDescent="0.2">
      <c r="A58" s="52">
        <v>2017</v>
      </c>
      <c r="B58" s="52">
        <v>214.94983419985078</v>
      </c>
      <c r="C58" s="52">
        <v>215.03888888888886</v>
      </c>
      <c r="D58" s="52">
        <v>217.05496539513922</v>
      </c>
      <c r="E58" s="52">
        <v>221.74305977710236</v>
      </c>
      <c r="F58" s="52">
        <v>215.38565569227359</v>
      </c>
      <c r="G58" s="52">
        <v>216.05005854800936</v>
      </c>
      <c r="H58" s="52">
        <v>220.53909090909087</v>
      </c>
      <c r="I58" s="52">
        <v>211.4066528066528</v>
      </c>
      <c r="J58" s="52">
        <v>220.09999999999997</v>
      </c>
      <c r="K58" s="52">
        <v>209.5408163265306</v>
      </c>
      <c r="L58" s="52">
        <v>212.57163742690059</v>
      </c>
      <c r="M58" s="52">
        <v>210.61530172413791</v>
      </c>
      <c r="N58" s="52">
        <v>213.39473684210526</v>
      </c>
      <c r="O58" s="52">
        <v>208.54728132387706</v>
      </c>
      <c r="P58" s="52">
        <v>216.45934065934063</v>
      </c>
    </row>
    <row r="63" spans="1:17" x14ac:dyDescent="0.2"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</row>
    <row r="64" spans="1:17" x14ac:dyDescent="0.2"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</row>
    <row r="65" spans="5:17" x14ac:dyDescent="0.2"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</row>
  </sheetData>
  <pageMargins left="0.78740157499999996" right="0.78740157499999996" top="0.984251969" bottom="0.984251969" header="0.4921259845" footer="0.492125984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</sheetPr>
  <dimension ref="A1:V75"/>
  <sheetViews>
    <sheetView showGridLines="0" topLeftCell="A60" workbookViewId="0">
      <selection activeCell="G78" sqref="G78"/>
    </sheetView>
  </sheetViews>
  <sheetFormatPr baseColWidth="10" defaultColWidth="11.42578125" defaultRowHeight="12.75" x14ac:dyDescent="0.2"/>
  <cols>
    <col min="1" max="1" width="18" style="7" bestFit="1" customWidth="1"/>
    <col min="2" max="4" width="25.140625" style="7" customWidth="1"/>
    <col min="5" max="5" width="44.42578125" style="38" customWidth="1"/>
    <col min="6" max="9" width="11.42578125" style="6"/>
    <col min="10" max="16384" width="11.42578125" style="7"/>
  </cols>
  <sheetData>
    <row r="1" spans="1:22" ht="15.95" customHeight="1" x14ac:dyDescent="0.2">
      <c r="A1" s="14" t="s">
        <v>1</v>
      </c>
      <c r="B1" s="59" t="s">
        <v>30</v>
      </c>
      <c r="C1" s="59"/>
      <c r="D1" s="59"/>
      <c r="E1" s="60"/>
    </row>
    <row r="2" spans="1:22" ht="15.95" customHeight="1" x14ac:dyDescent="0.2">
      <c r="A2" s="14" t="s">
        <v>2</v>
      </c>
      <c r="B2" s="59" t="s">
        <v>29</v>
      </c>
      <c r="C2" s="59"/>
      <c r="D2" s="59"/>
      <c r="E2" s="60"/>
    </row>
    <row r="3" spans="1:22" ht="15.95" customHeight="1" x14ac:dyDescent="0.2">
      <c r="A3" s="14" t="s">
        <v>0</v>
      </c>
      <c r="B3" s="59" t="s">
        <v>28</v>
      </c>
      <c r="C3" s="59"/>
      <c r="D3" s="59"/>
      <c r="E3" s="60"/>
      <c r="V3" s="7" t="str">
        <f>"Quelle: "&amp;Daten!B3</f>
        <v>Quelle: Deutscher Wetterdienst (DWD) 2025</v>
      </c>
    </row>
    <row r="4" spans="1:22" x14ac:dyDescent="0.2">
      <c r="A4" s="14" t="s">
        <v>3</v>
      </c>
      <c r="B4" s="63" t="s">
        <v>31</v>
      </c>
      <c r="C4" s="59"/>
      <c r="D4" s="59"/>
      <c r="E4" s="60"/>
    </row>
    <row r="5" spans="1:22" x14ac:dyDescent="0.2">
      <c r="A5" s="14" t="s">
        <v>8</v>
      </c>
      <c r="B5" s="61" t="s">
        <v>27</v>
      </c>
      <c r="C5" s="61"/>
      <c r="D5" s="61"/>
      <c r="E5" s="62"/>
    </row>
    <row r="6" spans="1:22" x14ac:dyDescent="0.2">
      <c r="A6" s="15" t="s">
        <v>9</v>
      </c>
      <c r="B6" s="61"/>
      <c r="C6" s="61"/>
      <c r="D6" s="61"/>
      <c r="E6" s="62"/>
    </row>
    <row r="8" spans="1:22" x14ac:dyDescent="0.2">
      <c r="A8" s="8"/>
      <c r="B8" s="8"/>
      <c r="C8" s="8"/>
      <c r="D8" s="8"/>
      <c r="E8" s="37"/>
    </row>
    <row r="9" spans="1:22" ht="18.75" customHeight="1" x14ac:dyDescent="0.2">
      <c r="A9" s="6"/>
      <c r="B9" s="35"/>
      <c r="C9" s="35" t="s">
        <v>32</v>
      </c>
      <c r="D9" s="35" t="s">
        <v>33</v>
      </c>
      <c r="E9" s="36" t="s">
        <v>10</v>
      </c>
      <c r="F9" s="9"/>
      <c r="G9" s="9"/>
      <c r="H9" s="9"/>
      <c r="I9" s="9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8.75" customHeight="1" x14ac:dyDescent="0.2">
      <c r="A10" s="6"/>
      <c r="B10" s="11">
        <v>1960</v>
      </c>
      <c r="C10" s="54" t="e">
        <v>#N/A</v>
      </c>
      <c r="D10" s="54">
        <v>302.48035758213234</v>
      </c>
      <c r="E10" s="54" t="e">
        <f>D10-C10</f>
        <v>#N/A</v>
      </c>
    </row>
    <row r="11" spans="1:22" ht="18.75" customHeight="1" x14ac:dyDescent="0.2">
      <c r="A11" s="12"/>
      <c r="B11" s="13">
        <v>1961</v>
      </c>
      <c r="C11" s="55">
        <v>75.965454545454548</v>
      </c>
      <c r="D11" s="55">
        <v>309.9125899731078</v>
      </c>
      <c r="E11" s="55">
        <f>D11-C11</f>
        <v>233.94713542765325</v>
      </c>
    </row>
    <row r="12" spans="1:22" ht="18.75" customHeight="1" x14ac:dyDescent="0.2">
      <c r="A12" s="12"/>
      <c r="B12" s="11">
        <v>1962</v>
      </c>
      <c r="C12" s="54">
        <v>108.27110582639715</v>
      </c>
      <c r="D12" s="54">
        <v>309.39387332887321</v>
      </c>
      <c r="E12" s="54">
        <f t="shared" ref="E12:E75" si="0">D12-C12</f>
        <v>201.12276750247605</v>
      </c>
    </row>
    <row r="13" spans="1:22" ht="18.75" customHeight="1" x14ac:dyDescent="0.2">
      <c r="A13" s="12"/>
      <c r="B13" s="13">
        <v>1963</v>
      </c>
      <c r="C13" s="55">
        <v>109.39147727272727</v>
      </c>
      <c r="D13" s="55">
        <v>304.54485203877852</v>
      </c>
      <c r="E13" s="55">
        <f t="shared" si="0"/>
        <v>195.15337476605123</v>
      </c>
    </row>
    <row r="14" spans="1:22" ht="18.75" customHeight="1" x14ac:dyDescent="0.2">
      <c r="A14" s="12"/>
      <c r="B14" s="11">
        <v>1964</v>
      </c>
      <c r="C14" s="54">
        <v>105.61396648044693</v>
      </c>
      <c r="D14" s="54">
        <v>303.47044393289735</v>
      </c>
      <c r="E14" s="54">
        <f t="shared" si="0"/>
        <v>197.85647745245041</v>
      </c>
    </row>
    <row r="15" spans="1:22" ht="18.75" customHeight="1" x14ac:dyDescent="0.2">
      <c r="A15" s="12"/>
      <c r="B15" s="13">
        <v>1965</v>
      </c>
      <c r="C15" s="55">
        <v>101.67933618843684</v>
      </c>
      <c r="D15" s="55">
        <v>306.1757475948873</v>
      </c>
      <c r="E15" s="55">
        <f t="shared" si="0"/>
        <v>204.49641140645048</v>
      </c>
    </row>
    <row r="16" spans="1:22" ht="18.75" customHeight="1" x14ac:dyDescent="0.2">
      <c r="A16" s="12"/>
      <c r="B16" s="11">
        <v>1966</v>
      </c>
      <c r="C16" s="54">
        <v>87.522104085058757</v>
      </c>
      <c r="D16" s="54">
        <v>302.87774687174027</v>
      </c>
      <c r="E16" s="54">
        <f t="shared" si="0"/>
        <v>215.35564278668153</v>
      </c>
    </row>
    <row r="17" spans="1:5" ht="18.75" customHeight="1" x14ac:dyDescent="0.2">
      <c r="A17" s="12"/>
      <c r="B17" s="13">
        <v>1967</v>
      </c>
      <c r="C17" s="55">
        <v>81.163333333333327</v>
      </c>
      <c r="D17" s="55">
        <v>306.26141664102528</v>
      </c>
      <c r="E17" s="55">
        <f t="shared" si="0"/>
        <v>225.09808330769195</v>
      </c>
    </row>
    <row r="18" spans="1:5" ht="18.75" customHeight="1" x14ac:dyDescent="0.2">
      <c r="A18" s="12"/>
      <c r="B18" s="11">
        <v>1968</v>
      </c>
      <c r="C18" s="54">
        <v>93.714285714285708</v>
      </c>
      <c r="D18" s="54">
        <v>305.58546010732073</v>
      </c>
      <c r="E18" s="54">
        <f t="shared" si="0"/>
        <v>211.87117439303501</v>
      </c>
    </row>
    <row r="19" spans="1:5" ht="18.75" customHeight="1" x14ac:dyDescent="0.2">
      <c r="A19" s="12"/>
      <c r="B19" s="13">
        <v>1969</v>
      </c>
      <c r="C19" s="55">
        <v>104.0545267489712</v>
      </c>
      <c r="D19" s="55">
        <v>305.37329697772969</v>
      </c>
      <c r="E19" s="55">
        <f t="shared" si="0"/>
        <v>201.3187702287585</v>
      </c>
    </row>
    <row r="20" spans="1:5" ht="18.75" customHeight="1" x14ac:dyDescent="0.2">
      <c r="A20" s="12"/>
      <c r="B20" s="11">
        <v>1970</v>
      </c>
      <c r="C20" s="54">
        <v>115.17644059153493</v>
      </c>
      <c r="D20" s="54">
        <v>305.97795993901161</v>
      </c>
      <c r="E20" s="54">
        <f t="shared" si="0"/>
        <v>190.8015193474767</v>
      </c>
    </row>
    <row r="21" spans="1:5" ht="18.75" customHeight="1" x14ac:dyDescent="0.2">
      <c r="A21" s="12"/>
      <c r="B21" s="13">
        <v>1971</v>
      </c>
      <c r="C21" s="55">
        <v>100.33663366336634</v>
      </c>
      <c r="D21" s="55">
        <v>302.40989154369981</v>
      </c>
      <c r="E21" s="55">
        <f t="shared" si="0"/>
        <v>202.07325788033347</v>
      </c>
    </row>
    <row r="22" spans="1:5" ht="18.75" customHeight="1" x14ac:dyDescent="0.2">
      <c r="A22" s="12"/>
      <c r="B22" s="11">
        <v>1972</v>
      </c>
      <c r="C22" s="54">
        <v>88.971851145038173</v>
      </c>
      <c r="D22" s="54">
        <v>302.13410095045379</v>
      </c>
      <c r="E22" s="54">
        <f t="shared" si="0"/>
        <v>213.16224980541563</v>
      </c>
    </row>
    <row r="23" spans="1:5" ht="18.75" customHeight="1" x14ac:dyDescent="0.2">
      <c r="A23" s="12"/>
      <c r="B23" s="13">
        <v>1973</v>
      </c>
      <c r="C23" s="55">
        <v>104.23251417769376</v>
      </c>
      <c r="D23" s="55">
        <v>306.5100613416285</v>
      </c>
      <c r="E23" s="55">
        <f t="shared" si="0"/>
        <v>202.27754716393474</v>
      </c>
    </row>
    <row r="24" spans="1:5" ht="18.75" customHeight="1" x14ac:dyDescent="0.2">
      <c r="A24" s="6"/>
      <c r="B24" s="11">
        <v>1974</v>
      </c>
      <c r="C24" s="54">
        <v>81.067146282973624</v>
      </c>
      <c r="D24" s="54">
        <v>309.38946529521957</v>
      </c>
      <c r="E24" s="54">
        <f t="shared" si="0"/>
        <v>228.32231901224594</v>
      </c>
    </row>
    <row r="25" spans="1:5" ht="18.75" customHeight="1" x14ac:dyDescent="0.2">
      <c r="B25" s="13">
        <v>1975</v>
      </c>
      <c r="C25" s="55">
        <v>80.780176643768399</v>
      </c>
      <c r="D25" s="55">
        <v>311.40107532747481</v>
      </c>
      <c r="E25" s="55">
        <f t="shared" si="0"/>
        <v>230.6208986837064</v>
      </c>
    </row>
    <row r="26" spans="1:5" ht="18.75" customHeight="1" x14ac:dyDescent="0.2">
      <c r="B26" s="11">
        <v>1976</v>
      </c>
      <c r="C26" s="54">
        <v>97.063033175355457</v>
      </c>
      <c r="D26" s="54">
        <v>305.28116622280601</v>
      </c>
      <c r="E26" s="54">
        <f t="shared" si="0"/>
        <v>208.21813304745055</v>
      </c>
    </row>
    <row r="27" spans="1:5" ht="18.75" customHeight="1" x14ac:dyDescent="0.2">
      <c r="B27" s="13">
        <v>1977</v>
      </c>
      <c r="C27" s="55">
        <v>79.038875878220139</v>
      </c>
      <c r="D27" s="55">
        <v>305.1189670415211</v>
      </c>
      <c r="E27" s="55">
        <f t="shared" si="0"/>
        <v>226.08009116330095</v>
      </c>
    </row>
    <row r="28" spans="1:5" ht="18.75" customHeight="1" x14ac:dyDescent="0.2">
      <c r="B28" s="11">
        <v>1978</v>
      </c>
      <c r="C28" s="54">
        <v>95.687707641196013</v>
      </c>
      <c r="D28" s="54">
        <v>305.68274000673989</v>
      </c>
      <c r="E28" s="54">
        <f t="shared" si="0"/>
        <v>209.99503236554386</v>
      </c>
    </row>
    <row r="29" spans="1:5" ht="18.75" customHeight="1" x14ac:dyDescent="0.2">
      <c r="B29" s="13">
        <v>1979</v>
      </c>
      <c r="C29" s="55">
        <v>106.5939675174014</v>
      </c>
      <c r="D29" s="55">
        <v>304.88046332079375</v>
      </c>
      <c r="E29" s="55">
        <f t="shared" si="0"/>
        <v>198.28649580339237</v>
      </c>
    </row>
    <row r="30" spans="1:5" ht="18.75" customHeight="1" x14ac:dyDescent="0.2">
      <c r="B30" s="11">
        <v>1980</v>
      </c>
      <c r="C30" s="54">
        <v>98.31943250214961</v>
      </c>
      <c r="D30" s="54">
        <v>310.49253349742804</v>
      </c>
      <c r="E30" s="54">
        <f t="shared" si="0"/>
        <v>212.17310099527845</v>
      </c>
    </row>
    <row r="31" spans="1:5" ht="18.75" customHeight="1" x14ac:dyDescent="0.2">
      <c r="B31" s="13">
        <v>1981</v>
      </c>
      <c r="C31" s="55">
        <v>89.143171806167402</v>
      </c>
      <c r="D31" s="55">
        <v>306.7738635177173</v>
      </c>
      <c r="E31" s="55">
        <f t="shared" si="0"/>
        <v>217.6306917115499</v>
      </c>
    </row>
    <row r="32" spans="1:5" ht="18.75" customHeight="1" x14ac:dyDescent="0.2">
      <c r="B32" s="11">
        <v>1982</v>
      </c>
      <c r="C32" s="54">
        <v>97.205312922107154</v>
      </c>
      <c r="D32" s="54">
        <v>308.7323005587192</v>
      </c>
      <c r="E32" s="54">
        <f t="shared" si="0"/>
        <v>211.52698763661203</v>
      </c>
    </row>
    <row r="33" spans="2:5" ht="18.75" customHeight="1" x14ac:dyDescent="0.2">
      <c r="B33" s="13">
        <v>1983</v>
      </c>
      <c r="C33" s="55">
        <v>95.497466605251034</v>
      </c>
      <c r="D33" s="55">
        <v>308.51812401492759</v>
      </c>
      <c r="E33" s="55">
        <f t="shared" si="0"/>
        <v>213.02065740967657</v>
      </c>
    </row>
    <row r="34" spans="2:5" ht="18.75" customHeight="1" x14ac:dyDescent="0.2">
      <c r="B34" s="11">
        <v>1984</v>
      </c>
      <c r="C34" s="54">
        <v>106.28783658310121</v>
      </c>
      <c r="D34" s="54">
        <v>311.41069602434271</v>
      </c>
      <c r="E34" s="54">
        <f t="shared" si="0"/>
        <v>205.1228594412415</v>
      </c>
    </row>
    <row r="35" spans="2:5" ht="18.75" customHeight="1" x14ac:dyDescent="0.2">
      <c r="B35" s="13">
        <v>1985</v>
      </c>
      <c r="C35" s="55">
        <v>103.60095238095238</v>
      </c>
      <c r="D35" s="55">
        <v>311.89656702993665</v>
      </c>
      <c r="E35" s="55">
        <f t="shared" si="0"/>
        <v>208.29561464898427</v>
      </c>
    </row>
    <row r="36" spans="2:5" ht="18.75" customHeight="1" x14ac:dyDescent="0.2">
      <c r="B36" s="11">
        <v>1986</v>
      </c>
      <c r="C36" s="54">
        <v>109.12948960302458</v>
      </c>
      <c r="D36" s="54">
        <v>302.02979756109335</v>
      </c>
      <c r="E36" s="54">
        <f t="shared" si="0"/>
        <v>192.90030795806877</v>
      </c>
    </row>
    <row r="37" spans="2:5" ht="18.75" customHeight="1" x14ac:dyDescent="0.2">
      <c r="B37" s="13">
        <v>1987</v>
      </c>
      <c r="C37" s="55">
        <v>109.27434908389586</v>
      </c>
      <c r="D37" s="55">
        <v>311.17771578873237</v>
      </c>
      <c r="E37" s="55">
        <f t="shared" si="0"/>
        <v>201.90336670483651</v>
      </c>
    </row>
    <row r="38" spans="2:5" ht="18.75" customHeight="1" x14ac:dyDescent="0.2">
      <c r="B38" s="11">
        <v>1988</v>
      </c>
      <c r="C38" s="54">
        <v>92.699386503067487</v>
      </c>
      <c r="D38" s="54">
        <v>304.81763617005407</v>
      </c>
      <c r="E38" s="54">
        <f t="shared" si="0"/>
        <v>212.11824966698657</v>
      </c>
    </row>
    <row r="39" spans="2:5" ht="18.75" customHeight="1" x14ac:dyDescent="0.2">
      <c r="B39" s="13">
        <v>1989</v>
      </c>
      <c r="C39" s="55">
        <v>76.704455445544554</v>
      </c>
      <c r="D39" s="55">
        <v>305.95499416096771</v>
      </c>
      <c r="E39" s="55">
        <f t="shared" si="0"/>
        <v>229.25053871542315</v>
      </c>
    </row>
    <row r="40" spans="2:5" ht="18.75" customHeight="1" x14ac:dyDescent="0.2">
      <c r="B40" s="11">
        <v>1990</v>
      </c>
      <c r="C40" s="54">
        <v>64.206428930185837</v>
      </c>
      <c r="D40" s="54">
        <v>304.9472613373128</v>
      </c>
      <c r="E40" s="54">
        <f t="shared" si="0"/>
        <v>240.74083240712696</v>
      </c>
    </row>
    <row r="41" spans="2:5" ht="18.75" customHeight="1" x14ac:dyDescent="0.2">
      <c r="B41" s="13">
        <v>1991</v>
      </c>
      <c r="C41" s="55">
        <v>82.810079575596816</v>
      </c>
      <c r="D41" s="55">
        <v>314.08410493827159</v>
      </c>
      <c r="E41" s="55">
        <f t="shared" si="0"/>
        <v>231.27402536267476</v>
      </c>
    </row>
    <row r="42" spans="2:5" ht="18.75" customHeight="1" x14ac:dyDescent="0.2">
      <c r="B42" s="11">
        <v>1992</v>
      </c>
      <c r="C42" s="54">
        <v>86.694719471947195</v>
      </c>
      <c r="D42" s="54">
        <v>308.49972602739729</v>
      </c>
      <c r="E42" s="54">
        <f t="shared" si="0"/>
        <v>221.80500655545009</v>
      </c>
    </row>
    <row r="43" spans="2:5" ht="18.75" customHeight="1" x14ac:dyDescent="0.2">
      <c r="B43" s="13">
        <v>1993</v>
      </c>
      <c r="C43" s="55">
        <v>90.574620573355816</v>
      </c>
      <c r="D43" s="55">
        <v>304.09061135371178</v>
      </c>
      <c r="E43" s="55">
        <f t="shared" si="0"/>
        <v>213.51599078035596</v>
      </c>
    </row>
    <row r="44" spans="2:5" ht="18.75" customHeight="1" x14ac:dyDescent="0.2">
      <c r="B44" s="11">
        <v>1994</v>
      </c>
      <c r="C44" s="54">
        <v>81.502595155709344</v>
      </c>
      <c r="D44" s="54">
        <v>302.87359400107124</v>
      </c>
      <c r="E44" s="54">
        <f t="shared" si="0"/>
        <v>221.3709988453619</v>
      </c>
    </row>
    <row r="45" spans="2:5" ht="18.75" customHeight="1" x14ac:dyDescent="0.2">
      <c r="B45" s="13">
        <v>1995</v>
      </c>
      <c r="C45" s="55">
        <v>88.279059449866907</v>
      </c>
      <c r="D45" s="55">
        <v>310.95108077360635</v>
      </c>
      <c r="E45" s="55">
        <f t="shared" si="0"/>
        <v>222.67202132373944</v>
      </c>
    </row>
    <row r="46" spans="2:5" ht="18.75" customHeight="1" x14ac:dyDescent="0.2">
      <c r="B46" s="11">
        <v>1996</v>
      </c>
      <c r="C46" s="54">
        <v>107.50135992747053</v>
      </c>
      <c r="D46" s="54">
        <v>302.38540478905361</v>
      </c>
      <c r="E46" s="54">
        <f t="shared" si="0"/>
        <v>194.88404486158308</v>
      </c>
    </row>
    <row r="47" spans="2:5" ht="18.75" customHeight="1" x14ac:dyDescent="0.2">
      <c r="B47" s="13">
        <v>1997</v>
      </c>
      <c r="C47" s="55">
        <v>80.833809523809521</v>
      </c>
      <c r="D47" s="55">
        <v>311.31684334511192</v>
      </c>
      <c r="E47" s="55">
        <f t="shared" si="0"/>
        <v>230.4830338213024</v>
      </c>
    </row>
    <row r="48" spans="2:5" ht="18.75" customHeight="1" x14ac:dyDescent="0.2">
      <c r="B48" s="11">
        <v>1998</v>
      </c>
      <c r="C48" s="54">
        <v>73.632132132132128</v>
      </c>
      <c r="D48" s="54">
        <v>304.54990814451929</v>
      </c>
      <c r="E48" s="54">
        <f t="shared" si="0"/>
        <v>230.91777601238715</v>
      </c>
    </row>
    <row r="49" spans="2:5" ht="18.75" customHeight="1" x14ac:dyDescent="0.2">
      <c r="B49" s="13">
        <v>1999</v>
      </c>
      <c r="C49" s="55">
        <v>81.733992712129094</v>
      </c>
      <c r="D49" s="55">
        <v>309.0344827586207</v>
      </c>
      <c r="E49" s="55">
        <f t="shared" si="0"/>
        <v>227.3004900464916</v>
      </c>
    </row>
    <row r="50" spans="2:5" ht="18.75" customHeight="1" x14ac:dyDescent="0.2">
      <c r="B50" s="11">
        <v>2000</v>
      </c>
      <c r="C50" s="54">
        <v>82.905977945443993</v>
      </c>
      <c r="D50" s="54">
        <v>307.12093352192363</v>
      </c>
      <c r="E50" s="54">
        <f t="shared" si="0"/>
        <v>224.21495557647964</v>
      </c>
    </row>
    <row r="51" spans="2:5" ht="18.75" customHeight="1" x14ac:dyDescent="0.2">
      <c r="B51" s="13">
        <v>2001</v>
      </c>
      <c r="C51" s="55">
        <v>89.780358327803583</v>
      </c>
      <c r="D51" s="55">
        <v>313.83209876543208</v>
      </c>
      <c r="E51" s="55">
        <f t="shared" si="0"/>
        <v>224.0517404376285</v>
      </c>
    </row>
    <row r="52" spans="2:5" ht="18.75" customHeight="1" x14ac:dyDescent="0.2">
      <c r="B52" s="11">
        <v>2002</v>
      </c>
      <c r="C52" s="54">
        <v>68.149025069637887</v>
      </c>
      <c r="D52" s="54">
        <v>304.97727272727275</v>
      </c>
      <c r="E52" s="54">
        <f t="shared" si="0"/>
        <v>236.82824765763485</v>
      </c>
    </row>
    <row r="53" spans="2:5" ht="18.75" customHeight="1" x14ac:dyDescent="0.2">
      <c r="B53" s="13">
        <v>2003</v>
      </c>
      <c r="C53" s="55">
        <v>91.653046594982072</v>
      </c>
      <c r="D53" s="55">
        <v>310.25709372312986</v>
      </c>
      <c r="E53" s="55">
        <f t="shared" si="0"/>
        <v>218.60404712814778</v>
      </c>
    </row>
    <row r="54" spans="2:5" ht="18.75" customHeight="1" x14ac:dyDescent="0.2">
      <c r="B54" s="11">
        <v>2004</v>
      </c>
      <c r="C54" s="54">
        <v>87.870493009565863</v>
      </c>
      <c r="D54" s="54">
        <v>308.46836555360284</v>
      </c>
      <c r="E54" s="54">
        <f t="shared" si="0"/>
        <v>220.59787254403699</v>
      </c>
    </row>
    <row r="55" spans="2:5" ht="18.75" customHeight="1" x14ac:dyDescent="0.2">
      <c r="B55" s="13">
        <v>2005</v>
      </c>
      <c r="C55" s="55">
        <v>91.451320754716974</v>
      </c>
      <c r="D55" s="55">
        <v>309.88958147818346</v>
      </c>
      <c r="E55" s="55">
        <f t="shared" si="0"/>
        <v>218.4382607234665</v>
      </c>
    </row>
    <row r="56" spans="2:5" ht="18.75" customHeight="1" x14ac:dyDescent="0.2">
      <c r="B56" s="11">
        <v>2006</v>
      </c>
      <c r="C56" s="54">
        <v>104.78931527464259</v>
      </c>
      <c r="D56" s="54">
        <v>314.82663092046471</v>
      </c>
      <c r="E56" s="54">
        <f t="shared" si="0"/>
        <v>210.0373156458221</v>
      </c>
    </row>
    <row r="57" spans="2:5" ht="18.75" customHeight="1" x14ac:dyDescent="0.2">
      <c r="B57" s="13">
        <v>2007</v>
      </c>
      <c r="C57" s="55">
        <v>77.865612648221344</v>
      </c>
      <c r="D57" s="55">
        <v>305.85675430643698</v>
      </c>
      <c r="E57" s="55">
        <f t="shared" si="0"/>
        <v>227.99114165821564</v>
      </c>
    </row>
    <row r="58" spans="2:5" ht="18.75" customHeight="1" x14ac:dyDescent="0.2">
      <c r="B58" s="11">
        <v>2008</v>
      </c>
      <c r="C58" s="54">
        <v>70.015224358974365</v>
      </c>
      <c r="D58" s="54">
        <v>303.45693563009974</v>
      </c>
      <c r="E58" s="54">
        <f t="shared" si="0"/>
        <v>233.44171127112537</v>
      </c>
    </row>
    <row r="59" spans="2:5" ht="18.75" customHeight="1" x14ac:dyDescent="0.2">
      <c r="B59" s="13">
        <v>2009</v>
      </c>
      <c r="C59" s="55">
        <v>93.849880857823663</v>
      </c>
      <c r="D59" s="55">
        <v>308.35838680109993</v>
      </c>
      <c r="E59" s="55">
        <f t="shared" si="0"/>
        <v>214.50850594327625</v>
      </c>
    </row>
    <row r="60" spans="2:5" ht="18.75" customHeight="1" x14ac:dyDescent="0.2">
      <c r="B60" s="11">
        <v>2010</v>
      </c>
      <c r="C60" s="54">
        <v>93.919577579203903</v>
      </c>
      <c r="D60" s="54">
        <v>306.21629213483146</v>
      </c>
      <c r="E60" s="54">
        <f t="shared" si="0"/>
        <v>212.29671455562755</v>
      </c>
    </row>
    <row r="61" spans="2:5" ht="18.75" customHeight="1" x14ac:dyDescent="0.2">
      <c r="B61" s="13">
        <v>2011</v>
      </c>
      <c r="C61" s="55">
        <v>84.953526970954357</v>
      </c>
      <c r="D61" s="55">
        <v>311.5970009372071</v>
      </c>
      <c r="E61" s="55">
        <f t="shared" si="0"/>
        <v>226.64347396625274</v>
      </c>
    </row>
    <row r="62" spans="2:5" ht="18.75" customHeight="1" x14ac:dyDescent="0.2">
      <c r="B62" s="11">
        <v>2012</v>
      </c>
      <c r="C62" s="54">
        <v>84.17325483599663</v>
      </c>
      <c r="D62" s="54">
        <v>310.01337153772681</v>
      </c>
      <c r="E62" s="54">
        <f t="shared" si="0"/>
        <v>225.84011670173018</v>
      </c>
    </row>
    <row r="63" spans="2:5" ht="18.75" customHeight="1" x14ac:dyDescent="0.2">
      <c r="B63" s="13">
        <v>2013</v>
      </c>
      <c r="C63" s="55">
        <v>105.55178416013925</v>
      </c>
      <c r="D63" s="55">
        <v>308.91838741396265</v>
      </c>
      <c r="E63" s="55">
        <f t="shared" si="0"/>
        <v>203.3666032538234</v>
      </c>
    </row>
    <row r="64" spans="2:5" ht="18.75" customHeight="1" x14ac:dyDescent="0.2">
      <c r="B64" s="11">
        <v>2014</v>
      </c>
      <c r="C64" s="54">
        <v>72.08730873087309</v>
      </c>
      <c r="D64" s="54">
        <v>310.90984455958551</v>
      </c>
      <c r="E64" s="54">
        <f t="shared" si="0"/>
        <v>238.82253582871243</v>
      </c>
    </row>
    <row r="65" spans="2:10" ht="18.75" customHeight="1" x14ac:dyDescent="0.2">
      <c r="B65" s="13">
        <v>2015</v>
      </c>
      <c r="C65" s="55">
        <v>88.272811918063312</v>
      </c>
      <c r="D65" s="55">
        <v>308.49298813376481</v>
      </c>
      <c r="E65" s="55">
        <f t="shared" si="0"/>
        <v>220.22017621570149</v>
      </c>
    </row>
    <row r="66" spans="2:10" ht="18" customHeight="1" x14ac:dyDescent="0.2">
      <c r="B66" s="11">
        <v>2016</v>
      </c>
      <c r="C66" s="54">
        <v>88.854442344045367</v>
      </c>
      <c r="D66" s="54">
        <v>314.65559246954598</v>
      </c>
      <c r="E66" s="54">
        <f t="shared" si="0"/>
        <v>225.80115012550061</v>
      </c>
    </row>
    <row r="67" spans="2:10" ht="18.75" customHeight="1" x14ac:dyDescent="0.2">
      <c r="B67" s="13">
        <v>2017</v>
      </c>
      <c r="C67" s="55">
        <v>83.078998073217704</v>
      </c>
      <c r="D67" s="55">
        <v>309.23382519863702</v>
      </c>
      <c r="E67" s="55">
        <f t="shared" si="0"/>
        <v>226.15482712541933</v>
      </c>
    </row>
    <row r="68" spans="2:10" ht="18.75" customHeight="1" x14ac:dyDescent="0.2">
      <c r="B68" s="11">
        <v>2018</v>
      </c>
      <c r="C68" s="54">
        <v>93.916246215943403</v>
      </c>
      <c r="D68" s="54">
        <v>312.38586326767091</v>
      </c>
      <c r="E68" s="54">
        <f t="shared" si="0"/>
        <v>218.46961705172751</v>
      </c>
    </row>
    <row r="69" spans="2:10" ht="18" customHeight="1" x14ac:dyDescent="0.2">
      <c r="B69" s="13">
        <v>2019</v>
      </c>
      <c r="C69" s="55">
        <v>79.150000000000006</v>
      </c>
      <c r="D69" s="55">
        <v>314.73</v>
      </c>
      <c r="E69" s="55">
        <f t="shared" si="0"/>
        <v>235.58</v>
      </c>
    </row>
    <row r="70" spans="2:10" ht="18" customHeight="1" x14ac:dyDescent="0.2">
      <c r="B70" s="11">
        <v>2020</v>
      </c>
      <c r="C70" s="54">
        <v>69.84</v>
      </c>
      <c r="D70" s="54">
        <v>314.35000000000002</v>
      </c>
      <c r="E70" s="54">
        <f t="shared" si="0"/>
        <v>244.51000000000002</v>
      </c>
    </row>
    <row r="71" spans="2:10" ht="18" customHeight="1" x14ac:dyDescent="0.2">
      <c r="B71" s="13">
        <v>2021</v>
      </c>
      <c r="C71" s="55">
        <v>85.56</v>
      </c>
      <c r="D71" s="55">
        <v>312.83</v>
      </c>
      <c r="E71" s="55">
        <f t="shared" si="0"/>
        <v>227.26999999999998</v>
      </c>
    </row>
    <row r="72" spans="2:10" ht="18" customHeight="1" x14ac:dyDescent="0.2">
      <c r="B72" s="11">
        <v>2022</v>
      </c>
      <c r="C72" s="54">
        <v>78.08</v>
      </c>
      <c r="D72" s="54">
        <v>315.85000000000002</v>
      </c>
      <c r="E72" s="54">
        <f t="shared" si="0"/>
        <v>237.77000000000004</v>
      </c>
    </row>
    <row r="73" spans="2:10" ht="18" customHeight="1" x14ac:dyDescent="0.2">
      <c r="B73" s="13">
        <v>2023</v>
      </c>
      <c r="C73" s="55">
        <v>76.06</v>
      </c>
      <c r="D73" s="55">
        <v>318.11</v>
      </c>
      <c r="E73" s="55">
        <f t="shared" si="0"/>
        <v>242.05</v>
      </c>
    </row>
    <row r="74" spans="2:10" ht="18" customHeight="1" x14ac:dyDescent="0.2">
      <c r="B74" s="11">
        <v>2024</v>
      </c>
      <c r="C74" s="54">
        <v>63.92</v>
      </c>
      <c r="D74" s="54">
        <v>311.89999999999998</v>
      </c>
      <c r="E74" s="54">
        <f t="shared" si="0"/>
        <v>247.97999999999996</v>
      </c>
      <c r="F74" s="58" cm="1">
        <f t="array" ref="F74">TREND(E11:E74,B11:B74,2024)-TREND(E11:E74,B11:B74,1960)</f>
        <v>26.811370040952625</v>
      </c>
      <c r="G74" s="56" t="s">
        <v>34</v>
      </c>
      <c r="H74" s="56"/>
      <c r="I74" s="56"/>
      <c r="J74" s="57"/>
    </row>
    <row r="75" spans="2:10" ht="18" customHeight="1" x14ac:dyDescent="0.2">
      <c r="B75" s="13">
        <v>2025</v>
      </c>
      <c r="C75" s="55" t="e">
        <v>#N/A</v>
      </c>
      <c r="D75" s="55" t="e">
        <v>#N/A</v>
      </c>
      <c r="E75" s="55" t="e">
        <f t="shared" si="0"/>
        <v>#N/A</v>
      </c>
    </row>
  </sheetData>
  <sheetProtection selectLockedCells="1"/>
  <mergeCells count="6">
    <mergeCell ref="B1:E1"/>
    <mergeCell ref="B5:E5"/>
    <mergeCell ref="B6:E6"/>
    <mergeCell ref="B4:E4"/>
    <mergeCell ref="B3:E3"/>
    <mergeCell ref="B2:E2"/>
  </mergeCells>
  <phoneticPr fontId="19" type="noConversion"/>
  <conditionalFormatting sqref="F9:V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Y34"/>
  <sheetViews>
    <sheetView showGridLines="0" tabSelected="1" topLeftCell="A4" zoomScale="120" zoomScaleNormal="120" workbookViewId="0">
      <selection sqref="A1:N23"/>
    </sheetView>
  </sheetViews>
  <sheetFormatPr baseColWidth="10" defaultRowHeight="12.75" x14ac:dyDescent="0.2"/>
  <cols>
    <col min="1" max="1" width="3.28515625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7.85546875" style="1" customWidth="1"/>
    <col min="12" max="12" width="1.7109375" style="1" customWidth="1"/>
    <col min="13" max="13" width="14" style="1" customWidth="1"/>
    <col min="14" max="14" width="3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40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2"/>
    </row>
    <row r="2" spans="1:25" ht="20.25" customHeight="1" x14ac:dyDescent="0.2">
      <c r="A2" s="4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4"/>
      <c r="Q2" s="64" t="s">
        <v>7</v>
      </c>
      <c r="R2" s="65"/>
      <c r="S2" s="65"/>
      <c r="T2" s="65"/>
      <c r="U2" s="65"/>
      <c r="V2" s="65"/>
      <c r="W2" s="65"/>
      <c r="X2" s="65"/>
      <c r="Y2" s="66"/>
    </row>
    <row r="3" spans="1:25" ht="18.75" customHeight="1" x14ac:dyDescent="0.3">
      <c r="A3" s="43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4"/>
      <c r="Q3" s="20"/>
      <c r="R3" s="21"/>
      <c r="S3" s="22"/>
      <c r="T3" s="21"/>
      <c r="U3" s="21"/>
      <c r="V3" s="22"/>
      <c r="W3" s="21"/>
      <c r="X3" s="21"/>
      <c r="Y3" s="23"/>
    </row>
    <row r="4" spans="1:25" ht="15.95" customHeight="1" x14ac:dyDescent="0.2">
      <c r="A4" s="4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N4" s="44"/>
      <c r="Q4" s="20"/>
      <c r="R4" s="21"/>
      <c r="S4" s="21"/>
      <c r="T4" s="21"/>
      <c r="U4" s="21"/>
      <c r="V4" s="21"/>
      <c r="W4" s="21"/>
      <c r="X4" s="21"/>
      <c r="Y4" s="23"/>
    </row>
    <row r="5" spans="1:25" ht="7.5" customHeight="1" x14ac:dyDescent="0.2">
      <c r="A5" s="4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4"/>
      <c r="Q5" s="24"/>
      <c r="R5" s="25"/>
      <c r="S5" s="25"/>
      <c r="T5" s="25"/>
      <c r="U5" s="25"/>
      <c r="V5" s="25"/>
      <c r="W5" s="25"/>
      <c r="X5" s="25"/>
      <c r="Y5" s="26"/>
    </row>
    <row r="6" spans="1:25" ht="16.5" customHeight="1" x14ac:dyDescent="0.2">
      <c r="A6" s="43"/>
      <c r="C6" s="3"/>
      <c r="N6" s="44"/>
      <c r="Q6" s="24"/>
      <c r="R6" s="25"/>
      <c r="S6" s="25"/>
      <c r="T6" s="25"/>
      <c r="U6" s="25"/>
      <c r="V6" s="25"/>
      <c r="W6" s="25"/>
      <c r="X6" s="25"/>
      <c r="Y6" s="26"/>
    </row>
    <row r="7" spans="1:25" ht="16.5" customHeight="1" x14ac:dyDescent="0.2">
      <c r="A7" s="43"/>
      <c r="C7" s="3"/>
      <c r="N7" s="44"/>
      <c r="Q7" s="24"/>
      <c r="R7" s="25"/>
      <c r="S7" s="25"/>
      <c r="T7" s="25"/>
      <c r="U7" s="25"/>
      <c r="V7" s="25"/>
      <c r="W7" s="25"/>
      <c r="X7" s="25"/>
      <c r="Y7" s="26"/>
    </row>
    <row r="8" spans="1:25" ht="16.5" customHeight="1" x14ac:dyDescent="0.2">
      <c r="A8" s="43"/>
      <c r="C8" s="3"/>
      <c r="N8" s="44"/>
      <c r="Q8" s="24"/>
      <c r="R8" s="25"/>
      <c r="S8" s="25"/>
      <c r="T8" s="25"/>
      <c r="U8" s="25"/>
      <c r="V8" s="25"/>
      <c r="W8" s="25"/>
      <c r="X8" s="25"/>
      <c r="Y8" s="26"/>
    </row>
    <row r="9" spans="1:25" ht="16.5" customHeight="1" x14ac:dyDescent="0.2">
      <c r="A9" s="43"/>
      <c r="C9" s="3"/>
      <c r="N9" s="44"/>
      <c r="Q9" s="24"/>
      <c r="R9" s="25"/>
      <c r="S9" s="25"/>
      <c r="T9" s="25"/>
      <c r="U9" s="25"/>
      <c r="V9" s="25"/>
      <c r="W9" s="25"/>
      <c r="X9" s="25"/>
      <c r="Y9" s="26"/>
    </row>
    <row r="10" spans="1:25" ht="16.5" customHeight="1" x14ac:dyDescent="0.2">
      <c r="A10" s="43"/>
      <c r="C10" s="3"/>
      <c r="N10" s="44"/>
      <c r="Q10" s="24"/>
      <c r="R10" s="25"/>
      <c r="S10" s="25"/>
      <c r="T10" s="25"/>
      <c r="U10" s="25"/>
      <c r="V10" s="25"/>
      <c r="W10" s="25"/>
      <c r="X10" s="25"/>
      <c r="Y10" s="26"/>
    </row>
    <row r="11" spans="1:25" ht="16.5" customHeight="1" x14ac:dyDescent="0.2">
      <c r="A11" s="43"/>
      <c r="C11" s="3"/>
      <c r="N11" s="44"/>
      <c r="Q11" s="24"/>
      <c r="R11" s="27" t="s">
        <v>4</v>
      </c>
      <c r="S11" s="25"/>
      <c r="T11" s="25"/>
      <c r="U11" s="25"/>
      <c r="V11" s="25"/>
      <c r="W11" s="25"/>
      <c r="X11" s="25"/>
      <c r="Y11" s="26"/>
    </row>
    <row r="12" spans="1:25" ht="16.5" customHeight="1" x14ac:dyDescent="0.2">
      <c r="A12" s="43"/>
      <c r="C12" s="3"/>
      <c r="N12" s="44"/>
      <c r="Q12" s="24"/>
      <c r="R12" s="25"/>
      <c r="S12" s="25"/>
      <c r="T12" s="25"/>
      <c r="U12" s="25"/>
      <c r="V12" s="25"/>
      <c r="W12" s="25"/>
      <c r="X12" s="25"/>
      <c r="Y12" s="26"/>
    </row>
    <row r="13" spans="1:25" ht="17.25" customHeight="1" x14ac:dyDescent="0.2">
      <c r="A13" s="43"/>
      <c r="C13" s="3"/>
      <c r="N13" s="44"/>
      <c r="Q13" s="24"/>
      <c r="R13" s="27" t="s">
        <v>5</v>
      </c>
      <c r="S13" s="25"/>
      <c r="T13" s="25"/>
      <c r="U13" s="25"/>
      <c r="V13" s="25"/>
      <c r="W13" s="25"/>
      <c r="X13" s="25"/>
      <c r="Y13" s="26"/>
    </row>
    <row r="14" spans="1:25" ht="16.5" customHeight="1" x14ac:dyDescent="0.2">
      <c r="A14" s="43"/>
      <c r="C14" s="3"/>
      <c r="N14" s="44"/>
      <c r="Q14" s="24"/>
      <c r="R14" s="25"/>
      <c r="S14" s="25"/>
      <c r="T14" s="25"/>
      <c r="U14" s="25"/>
      <c r="V14" s="25"/>
      <c r="W14" s="25"/>
      <c r="X14" s="25"/>
      <c r="Y14" s="26"/>
    </row>
    <row r="15" spans="1:25" ht="16.5" customHeight="1" x14ac:dyDescent="0.2">
      <c r="A15" s="43"/>
      <c r="C15" s="3"/>
      <c r="N15" s="44"/>
      <c r="Q15" s="24"/>
      <c r="R15" s="25"/>
      <c r="S15" s="27" t="s">
        <v>6</v>
      </c>
      <c r="T15" s="25"/>
      <c r="U15" s="25"/>
      <c r="V15" s="27" t="s">
        <v>6</v>
      </c>
      <c r="W15" s="25"/>
      <c r="X15" s="25"/>
      <c r="Y15" s="26"/>
    </row>
    <row r="16" spans="1:25" ht="16.5" customHeight="1" x14ac:dyDescent="0.2">
      <c r="A16" s="43"/>
      <c r="C16" s="3"/>
      <c r="N16" s="44"/>
      <c r="Q16" s="24"/>
      <c r="R16" s="25"/>
      <c r="S16" s="25"/>
      <c r="T16" s="25"/>
      <c r="U16" s="25"/>
      <c r="V16" s="25"/>
      <c r="W16" s="25"/>
      <c r="X16" s="25"/>
      <c r="Y16" s="26"/>
    </row>
    <row r="17" spans="1:25" ht="16.5" customHeight="1" x14ac:dyDescent="0.2">
      <c r="A17" s="43"/>
      <c r="B17" s="16"/>
      <c r="C17" s="17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45"/>
      <c r="O17" s="16"/>
      <c r="P17" s="16"/>
      <c r="Q17" s="24"/>
      <c r="R17" s="25"/>
      <c r="S17" s="25"/>
      <c r="T17" s="25"/>
      <c r="U17" s="25"/>
      <c r="V17" s="25"/>
      <c r="W17" s="25"/>
      <c r="X17" s="25"/>
      <c r="Y17" s="26"/>
    </row>
    <row r="18" spans="1:25" ht="22.5" customHeight="1" x14ac:dyDescent="0.2">
      <c r="A18" s="43"/>
      <c r="B18" s="16"/>
      <c r="C18" s="17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45"/>
      <c r="O18" s="16"/>
      <c r="P18" s="16"/>
      <c r="Q18" s="24"/>
      <c r="R18" s="25"/>
      <c r="S18" s="25"/>
      <c r="T18" s="25"/>
      <c r="U18" s="25"/>
      <c r="V18" s="25"/>
      <c r="W18" s="25"/>
      <c r="X18" s="25"/>
      <c r="Y18" s="26"/>
    </row>
    <row r="19" spans="1:25" ht="87" customHeight="1" x14ac:dyDescent="0.2">
      <c r="A19" s="43"/>
      <c r="B19" s="18"/>
      <c r="C19" s="19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46"/>
      <c r="O19" s="16"/>
      <c r="P19" s="16"/>
      <c r="Q19" s="28"/>
      <c r="R19" s="29"/>
      <c r="S19" s="29"/>
      <c r="T19" s="29"/>
      <c r="U19" s="29"/>
      <c r="V19" s="29"/>
      <c r="W19" s="29"/>
      <c r="X19" s="29"/>
      <c r="Y19" s="30"/>
    </row>
    <row r="20" spans="1:25" ht="9" customHeight="1" x14ac:dyDescent="0.2">
      <c r="A20" s="43"/>
      <c r="B20" s="18"/>
      <c r="C20" s="19"/>
      <c r="D20" s="18"/>
      <c r="E20" s="67"/>
      <c r="F20" s="18"/>
      <c r="G20" s="67"/>
      <c r="H20" s="18"/>
      <c r="I20" s="67"/>
      <c r="J20" s="18"/>
      <c r="K20" s="67"/>
      <c r="L20" s="18"/>
      <c r="M20" s="67"/>
      <c r="N20" s="46"/>
      <c r="O20" s="16"/>
      <c r="P20" s="16"/>
    </row>
    <row r="21" spans="1:25" ht="11.25" customHeight="1" x14ac:dyDescent="0.2">
      <c r="A21" s="43"/>
      <c r="B21" s="18"/>
      <c r="C21" s="19"/>
      <c r="D21" s="18"/>
      <c r="E21" s="67"/>
      <c r="F21" s="18"/>
      <c r="G21" s="67"/>
      <c r="H21" s="18"/>
      <c r="I21" s="67"/>
      <c r="J21" s="18"/>
      <c r="K21" s="67"/>
      <c r="L21" s="18"/>
      <c r="M21" s="67"/>
      <c r="N21" s="46"/>
      <c r="O21" s="16"/>
      <c r="P21" s="16"/>
    </row>
    <row r="22" spans="1:25" ht="3.75" customHeight="1" x14ac:dyDescent="0.2">
      <c r="A22" s="43"/>
      <c r="B22" s="18"/>
      <c r="C22" s="19"/>
      <c r="D22" s="18"/>
      <c r="E22" s="39"/>
      <c r="F22" s="18"/>
      <c r="G22" s="39"/>
      <c r="H22" s="18"/>
      <c r="I22" s="39"/>
      <c r="J22" s="18"/>
      <c r="K22" s="39"/>
      <c r="L22" s="18"/>
      <c r="M22" s="39"/>
      <c r="N22" s="46"/>
      <c r="O22" s="16"/>
      <c r="P22" s="16"/>
    </row>
    <row r="23" spans="1:25" ht="5.2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9"/>
      <c r="O23" s="16"/>
      <c r="P23" s="16"/>
    </row>
    <row r="24" spans="1:25" ht="6.75" customHeight="1" x14ac:dyDescent="0.2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1:25" ht="6" customHeight="1" x14ac:dyDescent="0.2">
      <c r="B25" s="31"/>
      <c r="C25" s="31"/>
      <c r="D25" s="31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</row>
    <row r="26" spans="1:25" ht="4.5" customHeight="1" x14ac:dyDescent="0.2">
      <c r="B26" s="31"/>
      <c r="C26" s="31"/>
      <c r="D26" s="31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</row>
    <row r="27" spans="1:25" ht="6" customHeight="1" x14ac:dyDescent="0.2">
      <c r="B27" s="31"/>
      <c r="C27" s="31"/>
      <c r="D27" s="31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25" ht="6.75" customHeight="1" x14ac:dyDescent="0.2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</row>
    <row r="29" spans="1:25" ht="4.5" customHeight="1" x14ac:dyDescent="0.2">
      <c r="B29" s="16"/>
      <c r="C29" s="16"/>
      <c r="D29" s="16"/>
      <c r="E29" s="16"/>
      <c r="F29" s="16"/>
      <c r="G29" s="16"/>
      <c r="H29" s="33"/>
      <c r="I29" s="33"/>
      <c r="J29" s="33"/>
      <c r="K29" s="33"/>
      <c r="L29" s="33"/>
      <c r="M29" s="16"/>
      <c r="N29" s="16"/>
      <c r="O29" s="16"/>
      <c r="P29" s="16"/>
    </row>
    <row r="30" spans="1:25" ht="18" customHeight="1" x14ac:dyDescent="0.2">
      <c r="B30" s="34"/>
      <c r="C30" s="34"/>
      <c r="D30" s="34"/>
      <c r="E30" s="34"/>
      <c r="F30" s="34"/>
      <c r="G30" s="33"/>
      <c r="H30" s="33"/>
      <c r="I30" s="33"/>
      <c r="J30" s="33"/>
      <c r="K30" s="33"/>
      <c r="L30" s="33"/>
      <c r="M30" s="16"/>
      <c r="N30" s="16"/>
      <c r="O30" s="16"/>
      <c r="P30" s="16"/>
    </row>
    <row r="31" spans="1:25" x14ac:dyDescent="0.2">
      <c r="B31" s="34"/>
      <c r="C31" s="34"/>
      <c r="D31" s="34"/>
      <c r="E31" s="34"/>
      <c r="F31" s="34"/>
      <c r="G31" s="33"/>
      <c r="H31" s="33"/>
      <c r="I31" s="33"/>
      <c r="J31" s="33"/>
      <c r="K31" s="33"/>
      <c r="L31" s="33"/>
      <c r="M31" s="16"/>
      <c r="N31" s="16"/>
      <c r="O31" s="16"/>
      <c r="P31" s="16"/>
    </row>
    <row r="32" spans="1:25" x14ac:dyDescent="0.2">
      <c r="B32" s="34"/>
      <c r="C32" s="34"/>
      <c r="D32" s="34"/>
      <c r="E32" s="34"/>
      <c r="F32" s="34"/>
      <c r="G32" s="33"/>
      <c r="H32" s="33"/>
      <c r="I32" s="33"/>
      <c r="J32" s="33"/>
      <c r="K32" s="33"/>
      <c r="L32" s="33"/>
      <c r="M32" s="16"/>
      <c r="N32" s="16"/>
      <c r="O32" s="16"/>
      <c r="P32" s="16"/>
    </row>
    <row r="33" spans="2:16" x14ac:dyDescent="0.2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2:16" x14ac:dyDescent="0.2"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</row>
  </sheetData>
  <sheetProtection selectLockedCells="1"/>
  <mergeCells count="6">
    <mergeCell ref="Q2:Y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Vorberechnung</vt:lpstr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2017-05-11T06:37:20Z</cp:lastPrinted>
  <dcterms:created xsi:type="dcterms:W3CDTF">2010-08-25T11:28:54Z</dcterms:created>
  <dcterms:modified xsi:type="dcterms:W3CDTF">2025-06-18T13:30:37Z</dcterms:modified>
</cp:coreProperties>
</file>