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share\Div_Couret\Aktualisierung der UBA-Website\202505\"/>
    </mc:Choice>
  </mc:AlternateContent>
  <xr:revisionPtr revIDLastSave="0" documentId="13_ncr:1_{C144DA79-9DBC-41F6-AC6C-E888F023D066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5" r:id="rId2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OFFSET(Daten!#REF!,0,0,COUNTA(Daten!$D$10:$D$10),-1)</definedName>
    <definedName name="Daten03">OFFSET(Daten!#REF!,0,0,COUNTA(Daten!$E$10:$E$10),-1)</definedName>
    <definedName name="Daten04">OFFSET(Daten!#REF!,0,0,COUNTA(Daten!$F$10:$F$10),-1)</definedName>
    <definedName name="Daten05">OFFSET(Daten!#REF!,0,0,COUNTA(Daten!$G$10:$G$10),-1)</definedName>
    <definedName name="Daten06">OFFSET(Daten!#REF!,0,0,COUNTA(Daten!$H$10:$H$10),-1)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Daten!$A$1:$I$11</definedName>
    <definedName name="_xlnm.Print_Area" localSheetId="1">Diagramm!$B$1:$N$32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F10" i="1"/>
  <c r="E10" i="1"/>
  <c r="D10" i="1"/>
  <c r="C10" i="1"/>
  <c r="W3" i="1" l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<sst xmlns="http://schemas.openxmlformats.org/spreadsheetml/2006/main" count="19" uniqueCount="18">
  <si>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</si>
  <si>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</si>
  <si>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</si>
  <si>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</si>
  <si>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</si>
  <si>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</si>
  <si>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</si>
  <si>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</si>
  <si>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</si>
  <si>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</si>
  <si>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r>
      <t>Kohlendioxid (CO</t>
    </r>
    <r>
      <rPr>
        <b/>
        <sz val="9"/>
        <color rgb="FFFFFFFF"/>
        <rFont val="Meta Offc"/>
        <family val="2"/>
      </rPr>
      <t>₂</t>
    </r>
    <r>
      <rPr>
        <b/>
        <sz val="9"/>
        <color rgb="FFFFFFFF"/>
        <rFont val="Cambria"/>
        <family val="1"/>
      </rPr>
      <t>)</t>
    </r>
  </si>
  <si>
    <t>Methan (CH₄)</t>
  </si>
  <si>
    <r>
      <t>Lachgas (N</t>
    </r>
    <r>
      <rPr>
        <b/>
        <sz val="9"/>
        <color rgb="FFFFFFFF"/>
        <rFont val="Meta Offc"/>
        <family val="2"/>
      </rPr>
      <t>₂</t>
    </r>
    <r>
      <rPr>
        <b/>
        <sz val="9"/>
        <color rgb="FFFFFFFF"/>
        <rFont val="Cambria"/>
        <family val="1"/>
      </rPr>
      <t>O)</t>
    </r>
  </si>
  <si>
    <t>NOAA Earth System Research Laboratory, The NOAA annual greenhouse gas index (AGGI), https://www.esrl.noaa.gov/gmd/aggi/aggi.html</t>
  </si>
  <si>
    <t>CFCs</t>
  </si>
  <si>
    <t>HCFCs</t>
  </si>
  <si>
    <t>HFCs</t>
  </si>
  <si>
    <t>Beitrag zum Treibhauseffekt durch Kohlendioxid und langlebige Treibhausgase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</si>
</sst>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5" fillId="24" borderId="17" xfId="0" applyFont="1" applyFill="1" applyBorder="1" applyAlignment="1" applyProtection="1">
      <alignment horizontal="left" vertical="top" wrapText="1"/>
    </xf>
    <xf numFmtId="10" fontId="27" fillId="24" borderId="0" xfId="0" applyNumberFormat="1" applyFont="1" applyFill="1" applyProtection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9" fontId="29" fillId="24" borderId="22" xfId="0" applyNumberFormat="1" applyFont="1" applyFill="1" applyBorder="1" applyAlignment="1">
      <alignment horizontal="right" vertical="center" wrapText="1" indent="3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7692667559005"/>
          <c:y val="1.7168903130088397E-4"/>
          <c:w val="0.60295467217167531"/>
          <c:h val="0.84930812511712839"/>
        </c:manualLayout>
      </c:layout>
      <c:doughnutChart>
        <c:varyColors val="1"/>
        <c:ser>
          <c:idx val="0"/>
          <c:order val="0"/>
          <c:spPr>
            <a:solidFill>
              <a:srgbClr val="61B931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rgbClr val="0B90D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09A-4EF5-B7FE-D476BB9595B1}"/>
              </c:ext>
            </c:extLst>
          </c:dPt>
          <c:dPt>
            <c:idx val="2"/>
            <c:bubble3D val="0"/>
            <c:spPr>
              <a:solidFill>
                <a:srgbClr val="00762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09A-4EF5-B7FE-D476BB9595B1}"/>
              </c:ext>
            </c:extLst>
          </c:dPt>
          <c:dPt>
            <c:idx val="3"/>
            <c:bubble3D val="0"/>
            <c:spPr>
              <a:solidFill>
                <a:srgbClr val="9D579A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09A-4EF5-B7FE-D476BB9595B1}"/>
              </c:ext>
            </c:extLst>
          </c:dPt>
          <c:dPt>
            <c:idx val="4"/>
            <c:bubble3D val="0"/>
            <c:spPr>
              <a:solidFill>
                <a:srgbClr val="83053C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09A-4EF5-B7FE-D476BB9595B1}"/>
              </c:ext>
            </c:extLst>
          </c:dPt>
          <c:dPt>
            <c:idx val="5"/>
            <c:bubble3D val="0"/>
            <c:spPr>
              <a:solidFill>
                <a:srgbClr val="CE1F5E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09A-4EF5-B7FE-D476BB9595B1}"/>
              </c:ext>
            </c:extLst>
          </c:dPt>
          <c:dPt>
            <c:idx val="6"/>
            <c:bubble3D val="0"/>
            <c:spPr>
              <a:solidFill>
                <a:srgbClr val="D78400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09A-4EF5-B7FE-D476BB9595B1}"/>
              </c:ext>
            </c:extLst>
          </c:dPt>
          <c:dPt>
            <c:idx val="7"/>
            <c:bubble3D val="0"/>
            <c:spPr>
              <a:solidFill>
                <a:srgbClr val="FABB00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09A-4EF5-B7FE-D476BB9595B1}"/>
              </c:ext>
            </c:extLst>
          </c:dPt>
          <c:dPt>
            <c:idx val="8"/>
            <c:bubble3D val="0"/>
            <c:spPr>
              <a:solidFill>
                <a:srgbClr val="612F6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09A-4EF5-B7FE-D476BB9595B1}"/>
              </c:ext>
            </c:extLst>
          </c:dPt>
          <c:dPt>
            <c:idx val="9"/>
            <c:bubble3D val="0"/>
            <c:spPr>
              <a:solidFill>
                <a:srgbClr val="125D8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09A-4EF5-B7FE-D476BB9595B1}"/>
              </c:ext>
            </c:extLst>
          </c:dPt>
          <c:dLbls>
            <c:dLbl>
              <c:idx val="0"/>
              <c:layout>
                <c:manualLayout>
                  <c:x val="0.21000626990328108"/>
                  <c:y val="-7.7222435281976906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9A-4EF5-B7FE-D476BB9595B1}"/>
                </c:ext>
              </c:extLst>
            </c:dLbl>
            <c:dLbl>
              <c:idx val="1"/>
              <c:layout>
                <c:manualLayout>
                  <c:x val="-0.1479441796463429"/>
                  <c:y val="0.11661450003211477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09A-4EF5-B7FE-D476BB9595B1}"/>
                </c:ext>
              </c:extLst>
            </c:dLbl>
            <c:dLbl>
              <c:idx val="2"/>
              <c:layout>
                <c:manualLayout>
                  <c:x val="-0.1800478120027994"/>
                  <c:y val="-3.1240597553275691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9A-4EF5-B7FE-D476BB9595B1}"/>
                </c:ext>
              </c:extLst>
            </c:dLbl>
            <c:dLbl>
              <c:idx val="3"/>
              <c:layout>
                <c:manualLayout>
                  <c:x val="-0.12737125110890651"/>
                  <c:y val="-0.1030750766597273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7.1716563787261642E-2"/>
                      <c:h val="8.1365814105389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09A-4EF5-B7FE-D476BB9595B1}"/>
                </c:ext>
              </c:extLst>
            </c:dLbl>
            <c:dLbl>
              <c:idx val="4"/>
              <c:layout>
                <c:manualLayout>
                  <c:x val="-7.3259520570039316E-2"/>
                  <c:y val="-0.1269553727234018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261072898522662"/>
                      <c:h val="8.1365814105389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09A-4EF5-B7FE-D476BB9595B1}"/>
                </c:ext>
              </c:extLst>
            </c:dLbl>
            <c:dLbl>
              <c:idx val="5"/>
              <c:layout>
                <c:manualLayout>
                  <c:x val="1.2451522535847224E-2"/>
                  <c:y val="-0.1224967207119085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7211546085056435E-2"/>
                      <c:h val="7.893243754873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09A-4EF5-B7FE-D476BB9595B1}"/>
                </c:ext>
              </c:extLst>
            </c:dLbl>
            <c:dLbl>
              <c:idx val="6"/>
              <c:layout>
                <c:manualLayout>
                  <c:x val="1.6541739248505379E-2"/>
                  <c:y val="-2.9846299020488869E-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9A-4EF5-B7FE-D476BB9595B1}"/>
                </c:ext>
              </c:extLst>
            </c:dLbl>
            <c:dLbl>
              <c:idx val="7"/>
              <c:layout>
                <c:manualLayout>
                  <c:x val="-3.5869985213690808E-2"/>
                  <c:y val="9.9223910317319851E-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9A-4EF5-B7FE-D476BB9595B1}"/>
                </c:ext>
              </c:extLst>
            </c:dLbl>
            <c:dLbl>
              <c:idx val="8"/>
              <c:layout>
                <c:manualLayout>
                  <c:x val="-4.1754771698712403E-2"/>
                  <c:y val="-1.4529328476357965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9A-4EF5-B7FE-D476BB9595B1}"/>
                </c:ext>
              </c:extLst>
            </c:dLbl>
            <c:dLbl>
              <c:idx val="9"/>
              <c:layout>
                <c:manualLayout>
                  <c:x val="-1.2360015396015368E-2"/>
                  <c:y val="-3.0913368641581943E-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9A-4EF5-B7FE-D476BB9595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Daten!$C$9:$H$9</c:f>
              <c:strCache>
                <c:ptCount val="6"/>
                <c:pt idx="0">
                  <c:v>Kohlendioxid (CO₂)</c:v>
                </c:pt>
                <c:pt idx="1">
                  <c:v>Methan (CH₄)</c:v>
                </c:pt>
                <c:pt idx="2">
                  <c:v>Lachgas (N₂O)</c:v>
                </c:pt>
                <c:pt idx="3">
                  <c:v>CFCs</c:v>
                </c:pt>
                <c:pt idx="4">
                  <c:v>HCFCs</c:v>
                </c:pt>
                <c:pt idx="5">
                  <c:v>HFCs</c:v>
                </c:pt>
              </c:strCache>
            </c:strRef>
          </c:cat>
          <c:val>
            <c:numRef>
              <c:f>Daten!$C$10:$H$10</c:f>
              <c:numCache>
                <c:formatCode>0%</c:formatCode>
                <c:ptCount val="6"/>
                <c:pt idx="0">
                  <c:v>0.65595408895265428</c:v>
                </c:pt>
                <c:pt idx="1">
                  <c:v>0.16212338593974174</c:v>
                </c:pt>
                <c:pt idx="2">
                  <c:v>6.3988522238163564E-2</c:v>
                </c:pt>
                <c:pt idx="3">
                  <c:v>8.6370157819225246E-2</c:v>
                </c:pt>
                <c:pt idx="4">
                  <c:v>1.750358680057389E-2</c:v>
                </c:pt>
                <c:pt idx="5">
                  <c:v>1.4634146341463414E-2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09A-4EF5-B7FE-D476BB959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0</xdr:rowOff>
    </xdr:from>
    <xdr:to>
      <xdr:col>8</xdr:col>
      <xdr:colOff>19050</xdr:colOff>
      <xdr:row>10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19200" y="2247900"/>
          <a:ext cx="84867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8</xdr:row>
      <xdr:rowOff>447675</xdr:rowOff>
    </xdr:from>
    <xdr:to>
      <xdr:col>8</xdr:col>
      <xdr:colOff>0</xdr:colOff>
      <xdr:row>8</xdr:row>
      <xdr:rowOff>447675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20B92A72-7E0F-4B5D-805B-3621B958EBD4}"/>
            </a:ext>
          </a:extLst>
        </xdr:cNvPr>
        <xdr:cNvCxnSpPr/>
      </xdr:nvCxnSpPr>
      <xdr:spPr>
        <a:xfrm>
          <a:off x="1200150" y="2000250"/>
          <a:ext cx="84867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223630</xdr:rowOff>
    </xdr:from>
    <xdr:to>
      <xdr:col>12</xdr:col>
      <xdr:colOff>874775</xdr:colOff>
      <xdr:row>18</xdr:row>
      <xdr:rowOff>803413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1655</xdr:colOff>
      <xdr:row>2</xdr:row>
      <xdr:rowOff>236294</xdr:rowOff>
    </xdr:from>
    <xdr:to>
      <xdr:col>12</xdr:col>
      <xdr:colOff>215346</xdr:colOff>
      <xdr:row>23</xdr:row>
      <xdr:rowOff>62360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6</xdr:col>
      <xdr:colOff>746125</xdr:colOff>
      <xdr:row>18</xdr:row>
      <xdr:rowOff>814625</xdr:rowOff>
    </xdr:from>
    <xdr:to>
      <xdr:col>12</xdr:col>
      <xdr:colOff>849313</xdr:colOff>
      <xdr:row>19</xdr:row>
      <xdr:rowOff>49696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94000" y="4632563"/>
          <a:ext cx="4167188" cy="338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NOAA Earth System Research Laboratory, The NOAA annual greenhouse gas index (AGGI), https://www.esrl.noaa.gov/gmd/aggi/aggi.html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45033</xdr:rowOff>
    </xdr:from>
    <xdr:to>
      <xdr:col>4</xdr:col>
      <xdr:colOff>778565</xdr:colOff>
      <xdr:row>33</xdr:row>
      <xdr:rowOff>144777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241439</xdr:rowOff>
    </xdr:from>
    <xdr:to>
      <xdr:col>12</xdr:col>
      <xdr:colOff>844826</xdr:colOff>
      <xdr:row>2</xdr:row>
      <xdr:rowOff>13253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1439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Beitrag zum Treibhauseffekt durch Kohlendioxid und langlebige Treibhausgase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2250" y="536575"/>
          <a:ext cx="682625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862500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9808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805484</xdr:rowOff>
    </xdr:from>
    <xdr:to>
      <xdr:col>12</xdr:col>
      <xdr:colOff>866100</xdr:colOff>
      <xdr:row>18</xdr:row>
      <xdr:rowOff>805484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4696080"/>
          <a:ext cx="6771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740408</xdr:colOff>
      <xdr:row>11</xdr:row>
      <xdr:rowOff>56523</xdr:rowOff>
    </xdr:from>
    <xdr:to>
      <xdr:col>9</xdr:col>
      <xdr:colOff>94810</xdr:colOff>
      <xdr:row>14</xdr:row>
      <xdr:rowOff>92277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791946" y="2379158"/>
          <a:ext cx="1332672" cy="680523"/>
        </a:xfrm>
        <a:prstGeom prst="rect">
          <a:avLst/>
        </a:prstGeom>
        <a:solidFill>
          <a:srgbClr val="0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Gesamter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Effekt Treibhausgase:</a:t>
          </a:r>
          <a:b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</a:b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3.485 W/m²</a:t>
          </a:r>
          <a:endParaRPr lang="de-DE" sz="900" b="1" baseline="30000">
            <a:solidFill>
              <a:srgbClr val="FFFFFF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  <pageSetUpPr fitToPage="1"/>
  </sheetPr>
  <dimension ref="A1:W10"/>
  <sheetViews>
    <sheetView showGridLines="0" workbookViewId="0">
      <selection activeCell="H10" sqref="C10:H10"/>
    </sheetView>
  </sheetViews>
  <sheetFormatPr baseColWidth="10" defaultColWidth="11.42578125" defaultRowHeight="12.75" x14ac:dyDescent="0.2"/>
  <cols>
    <col min="1" max="1" width="18" style="9" bestFit="1" customWidth="1"/>
    <col min="2" max="2" width="14.140625" style="9" customWidth="1"/>
    <col min="3" max="8" width="18.85546875" style="9" customWidth="1"/>
    <col min="9" max="12" width="11.42578125" style="8"/>
    <col min="13" max="16384" width="11.42578125" style="9"/>
  </cols>
  <sheetData>
    <row r="1" spans="1:23" ht="15.95" customHeight="1" x14ac:dyDescent="0.2">
      <c r="A1" s="16" t="s">
        <v>1</v>
      </c>
      <c r="B1" s="55" t="s">
        <v>17</v>
      </c>
      <c r="C1" s="56"/>
      <c r="D1" s="56"/>
      <c r="E1" s="56"/>
      <c r="F1" s="56"/>
      <c r="G1" s="56"/>
      <c r="H1" s="56"/>
    </row>
    <row r="2" spans="1:23" ht="15.95" customHeight="1" x14ac:dyDescent="0.2">
      <c r="A2" s="16" t="s">
        <v>2</v>
      </c>
      <c r="B2" s="55"/>
      <c r="C2" s="56"/>
      <c r="D2" s="56"/>
      <c r="E2" s="56"/>
      <c r="F2" s="56"/>
      <c r="G2" s="56"/>
      <c r="H2" s="56"/>
    </row>
    <row r="3" spans="1:23" ht="27" customHeight="1" x14ac:dyDescent="0.2">
      <c r="A3" s="16" t="s">
        <v>0</v>
      </c>
      <c r="B3" s="59" t="s">
        <v>13</v>
      </c>
      <c r="C3" s="60"/>
      <c r="D3" s="60"/>
      <c r="E3" s="60"/>
      <c r="F3" s="60"/>
      <c r="G3" s="60"/>
      <c r="H3" s="60"/>
      <c r="W3" s="9" t="str">
        <f>"Quelle: "&amp;Daten!B3</f>
        <v>Quelle: NOAA Earth System Research Laboratory, The NOAA annual greenhouse gas index (AGGI), https://www.esrl.noaa.gov/gmd/aggi/aggi.html</v>
      </c>
    </row>
    <row r="4" spans="1:23" x14ac:dyDescent="0.2">
      <c r="A4" s="16" t="s">
        <v>3</v>
      </c>
      <c r="B4" s="55"/>
      <c r="C4" s="56"/>
      <c r="D4" s="56"/>
      <c r="E4" s="56"/>
      <c r="F4" s="56"/>
      <c r="G4" s="56"/>
      <c r="H4" s="56"/>
    </row>
    <row r="5" spans="1:23" x14ac:dyDescent="0.2">
      <c r="A5" s="16" t="s">
        <v>8</v>
      </c>
      <c r="B5" s="55"/>
      <c r="C5" s="56"/>
      <c r="D5" s="56"/>
      <c r="E5" s="56"/>
      <c r="F5" s="56"/>
      <c r="G5" s="56"/>
      <c r="H5" s="56"/>
    </row>
    <row r="6" spans="1:23" x14ac:dyDescent="0.2">
      <c r="A6" s="17" t="s">
        <v>9</v>
      </c>
      <c r="B6" s="57"/>
      <c r="C6" s="58"/>
      <c r="D6" s="58"/>
      <c r="E6" s="58"/>
      <c r="F6" s="58"/>
      <c r="G6" s="58"/>
      <c r="H6" s="58"/>
    </row>
    <row r="8" spans="1:23" x14ac:dyDescent="0.2">
      <c r="A8" s="10"/>
      <c r="B8" s="10"/>
      <c r="C8" s="8"/>
      <c r="D8" s="11"/>
      <c r="E8" s="11"/>
      <c r="F8" s="11"/>
      <c r="G8" s="11"/>
      <c r="H8" s="11"/>
    </row>
    <row r="9" spans="1:23" ht="36" customHeight="1" x14ac:dyDescent="0.2">
      <c r="A9" s="8"/>
      <c r="B9" s="38"/>
      <c r="C9" s="39" t="s">
        <v>10</v>
      </c>
      <c r="D9" s="39" t="s">
        <v>11</v>
      </c>
      <c r="E9" s="39" t="s">
        <v>12</v>
      </c>
      <c r="F9" s="39" t="s">
        <v>14</v>
      </c>
      <c r="G9" s="39" t="s">
        <v>15</v>
      </c>
      <c r="H9" s="39" t="s">
        <v>16</v>
      </c>
      <c r="I9" s="12"/>
      <c r="J9" s="12"/>
      <c r="K9" s="12"/>
      <c r="L9" s="1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8.75" customHeight="1" x14ac:dyDescent="0.2">
      <c r="A10" s="15"/>
      <c r="B10" s="14">
        <v>2023</v>
      </c>
      <c r="C10" s="65">
        <f>2.286/3.485</f>
        <v>0.65595408895265428</v>
      </c>
      <c r="D10" s="65">
        <f>0.565/3.485</f>
        <v>0.16212338593974174</v>
      </c>
      <c r="E10" s="65">
        <f>0.223/3.485</f>
        <v>6.3988522238163564E-2</v>
      </c>
      <c r="F10" s="65">
        <f>0.301/3.485</f>
        <v>8.6370157819225246E-2</v>
      </c>
      <c r="G10" s="65">
        <f>0.061/3.485</f>
        <v>1.750358680057389E-2</v>
      </c>
      <c r="H10" s="65">
        <f>0.051/3.485</f>
        <v>1.4634146341463414E-2</v>
      </c>
      <c r="I10" s="54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W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sqref="A1:N20"/>
    </sheetView>
  </sheetViews>
  <sheetFormatPr baseColWidth="10" defaultRowHeight="12.75" x14ac:dyDescent="0.2"/>
  <cols>
    <col min="1" max="1" width="3.28515625" style="4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6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4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4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6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4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6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45"/>
      <c r="C6" s="4"/>
      <c r="N6" s="46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45"/>
      <c r="C7" s="4"/>
      <c r="N7" s="46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45"/>
      <c r="C8" s="4"/>
      <c r="N8" s="46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45"/>
      <c r="C9" s="4"/>
      <c r="N9" s="46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45"/>
      <c r="C10" s="4"/>
      <c r="N10" s="46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45"/>
      <c r="C11" s="4"/>
      <c r="N11" s="46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45"/>
      <c r="C12" s="4"/>
      <c r="N12" s="46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45"/>
      <c r="C13" s="4"/>
      <c r="N13" s="46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45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7"/>
      <c r="O14" s="18"/>
      <c r="P14" s="18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45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7"/>
      <c r="O15" s="18"/>
      <c r="P15" s="18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45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7"/>
      <c r="O16" s="18"/>
      <c r="P16" s="18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4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7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4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7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4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8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5.25" customHeight="1" x14ac:dyDescent="0.2">
      <c r="A20" s="49"/>
      <c r="B20" s="50"/>
      <c r="C20" s="51"/>
      <c r="D20" s="50"/>
      <c r="E20" s="53"/>
      <c r="F20" s="50"/>
      <c r="G20" s="53"/>
      <c r="H20" s="50"/>
      <c r="I20" s="53"/>
      <c r="J20" s="50"/>
      <c r="K20" s="53"/>
      <c r="L20" s="50"/>
      <c r="M20" s="53"/>
      <c r="N20" s="52"/>
      <c r="O20" s="18"/>
      <c r="P20" s="18"/>
    </row>
    <row r="21" spans="1:25" ht="3.75" customHeight="1" x14ac:dyDescent="0.2">
      <c r="B21" s="20"/>
      <c r="C21" s="21"/>
      <c r="D21" s="20"/>
      <c r="E21" s="40"/>
      <c r="F21" s="20"/>
      <c r="G21" s="40"/>
      <c r="H21" s="20"/>
      <c r="I21" s="40"/>
      <c r="J21" s="20"/>
      <c r="K21" s="40"/>
      <c r="L21" s="20"/>
      <c r="M21" s="40"/>
      <c r="N21" s="20"/>
      <c r="O21" s="18"/>
      <c r="P21" s="18"/>
    </row>
    <row r="22" spans="1:25" ht="9" customHeight="1" x14ac:dyDescent="0.2">
      <c r="B22" s="20"/>
      <c r="C22" s="21"/>
      <c r="D22" s="20"/>
      <c r="E22" s="64"/>
      <c r="F22" s="20"/>
      <c r="G22" s="64"/>
      <c r="H22" s="20"/>
      <c r="I22" s="64"/>
      <c r="J22" s="20"/>
      <c r="K22" s="64"/>
      <c r="L22" s="20"/>
      <c r="M22" s="64"/>
      <c r="N22" s="20"/>
      <c r="O22" s="18"/>
      <c r="P22" s="18"/>
    </row>
    <row r="23" spans="1:25" ht="9" customHeight="1" x14ac:dyDescent="0.2">
      <c r="B23" s="20"/>
      <c r="C23" s="21"/>
      <c r="D23" s="20"/>
      <c r="E23" s="64"/>
      <c r="F23" s="20"/>
      <c r="G23" s="64"/>
      <c r="H23" s="20"/>
      <c r="I23" s="64"/>
      <c r="J23" s="20"/>
      <c r="K23" s="64"/>
      <c r="L23" s="20"/>
      <c r="M23" s="64"/>
      <c r="N23" s="20"/>
      <c r="O23" s="18"/>
      <c r="P23" s="18"/>
    </row>
    <row r="24" spans="1:25" ht="16.5" customHeight="1" x14ac:dyDescent="0.2">
      <c r="B24" s="18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18"/>
      <c r="N24" s="18"/>
      <c r="O24" s="18"/>
      <c r="P24" s="18"/>
    </row>
    <row r="25" spans="1:25" ht="21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25" ht="4.5" customHeight="1" x14ac:dyDescent="0.2">
      <c r="B31" s="18"/>
      <c r="C31" s="18"/>
      <c r="D31" s="18"/>
      <c r="E31" s="18"/>
      <c r="F31" s="18"/>
      <c r="G31" s="18"/>
      <c r="H31" s="36"/>
      <c r="I31" s="36"/>
      <c r="J31" s="36"/>
      <c r="K31" s="36"/>
      <c r="L31" s="36"/>
      <c r="M31" s="18"/>
      <c r="N31" s="18"/>
      <c r="O31" s="18"/>
      <c r="P31" s="18"/>
    </row>
    <row r="32" spans="1:25" ht="18" customHeight="1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6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8"/>
      <c r="N33" s="18"/>
      <c r="O33" s="18"/>
      <c r="P33" s="18"/>
    </row>
    <row r="34" spans="2:16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9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Daten!Druckbereich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Pohl, Marian</dc:creator>
  <cp:lastModifiedBy>Couret, Cedric</cp:lastModifiedBy>
  <cp:lastPrinted>2019-02-19T09:17:21Z</cp:lastPrinted>
  <dcterms:created xsi:type="dcterms:W3CDTF">2010-08-25T11:28:54Z</dcterms:created>
  <dcterms:modified xsi:type="dcterms:W3CDTF">2025-05-22T12:02:30Z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