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9_Bioabfaelle\"/>
    </mc:Choice>
  </mc:AlternateContent>
  <xr:revisionPtr revIDLastSave="0" documentId="13_ncr:1_{3413137F-A0F8-437E-9C3B-A8EF8B5CFFEE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Diagramm!$A$1:$O$21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1" l="1"/>
  <c r="E27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0" i="1"/>
  <c r="H10" i="1"/>
  <c r="T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<sst xmlns="http://schemas.openxmlformats.org/spreadsheetml/2006/main" count="20" uniqueCount="19">
  <si>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</si>
  <si>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</si>
  <si>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</si>
  <si>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</si>
  <si>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</si>
  <si>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</si>
  <si>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</si>
  <si>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</si>
  <si>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</si>
  <si>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</si>
  <si>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Millionen Tonnen</t>
  </si>
  <si>
    <t>Biogas- und Vergärungsanlagen</t>
  </si>
  <si>
    <t>Kombinierte Kompostierungs- und Vergärungsanlagen</t>
  </si>
  <si>
    <t>Bioabfallkompostierungsanlagen</t>
  </si>
  <si>
    <t>Grünabfallkompostierungsanlagen</t>
  </si>
  <si>
    <t>Kompostierungsanlagen</t>
  </si>
  <si>
    <t>Vergärungs- und Kombinationsanlagen</t>
  </si>
  <si>
    <t>Eingesetzte Bioabfälle in Kompostierungs- und Vergärungsanlagen</t>
  </si>
  <si>
    <t>Statistisches Bundesamt, Abfallentsorgung, verschiedene Jahrgänge; Abfallentsorgung 2023, Wiesbaden, Stand 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</si>
</sst>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30" fillId="25" borderId="21" xfId="0" applyFont="1" applyFill="1" applyBorder="1" applyAlignment="1">
      <alignment horizontal="center" vertical="center" wrapText="1"/>
    </xf>
    <xf numFmtId="165" fontId="27" fillId="24" borderId="0" xfId="0" applyNumberFormat="1" applyFont="1" applyFill="1"/>
    <xf numFmtId="4" fontId="29" fillId="26" borderId="20" xfId="0" applyNumberFormat="1" applyFont="1" applyFill="1" applyBorder="1" applyAlignment="1">
      <alignment horizontal="center" vertical="center" wrapText="1"/>
    </xf>
    <xf numFmtId="4" fontId="29" fillId="26" borderId="25" xfId="0" applyNumberFormat="1" applyFont="1" applyFill="1" applyBorder="1" applyAlignment="1">
      <alignment horizontal="center" vertical="center" wrapText="1"/>
    </xf>
    <xf numFmtId="4" fontId="29" fillId="24" borderId="20" xfId="0" applyNumberFormat="1" applyFont="1" applyFill="1" applyBorder="1" applyAlignment="1">
      <alignment horizontal="center" vertical="center" wrapText="1"/>
    </xf>
    <xf numFmtId="4" fontId="29" fillId="24" borderId="25" xfId="0" applyNumberFormat="1" applyFont="1" applyFill="1" applyBorder="1" applyAlignment="1">
      <alignment horizontal="center" vertical="center" wrapText="1"/>
    </xf>
    <xf numFmtId="4" fontId="29" fillId="26" borderId="0" xfId="0" applyNumberFormat="1" applyFont="1" applyFill="1" applyBorder="1" applyAlignment="1">
      <alignment horizontal="center" vertical="center" wrapText="1"/>
    </xf>
    <xf numFmtId="4" fontId="29" fillId="24" borderId="0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 wrapText="1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005F85"/>
      <color rgb="FF808080"/>
      <color rgb="FF080808"/>
      <color rgb="FFE6E6E6"/>
      <color rgb="FF5EAD35"/>
      <color rgb="FF125D86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05967845884131E-2"/>
          <c:y val="7.6757168397707784E-2"/>
          <c:w val="0.87446964814533257"/>
          <c:h val="0.64454062310489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Daten!$E$9</c:f>
              <c:strCache>
                <c:ptCount val="1"/>
                <c:pt idx="0">
                  <c:v>Kompostierungsanlagen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46-4DC1-9355-8E9680EE3F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46-4DC1-9355-8E9680EE3FE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46-4DC1-9355-8E9680EE3F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46-4DC1-9355-8E9680EE3F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46-4DC1-9355-8E9680EE3FE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46-4DC1-9355-8E9680EE3FE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46-4DC1-9355-8E9680EE3FE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46-4DC1-9355-8E9680EE3FE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40-42BB-B913-F52C8163094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46-4DC1-9355-8E9680EE3FE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46-4DC1-9355-8E9680EE3FE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46-4DC1-9355-8E9680EE3FE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46-4DC1-9355-8E9680EE3FE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A-41D1-BFF7-66A3B3461EC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3-4CB4-843C-759A6F54BA6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4-4C9D-89A9-FF3B4F7F3661}"/>
                </c:ext>
              </c:extLst>
            </c:dLbl>
            <c:numFmt formatCode="#,##0.00" sourceLinked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Daten!$E$10:$E$27</c:f>
              <c:numCache>
                <c:formatCode>#,##0.00</c:formatCode>
                <c:ptCount val="18"/>
                <c:pt idx="0">
                  <c:v>7.5768000000000004</c:v>
                </c:pt>
                <c:pt idx="1">
                  <c:v>7.9414999999999996</c:v>
                </c:pt>
                <c:pt idx="2">
                  <c:v>7.6665000000000001</c:v>
                </c:pt>
                <c:pt idx="3">
                  <c:v>7.7450000000000001</c:v>
                </c:pt>
                <c:pt idx="4">
                  <c:v>7.4228000000000005</c:v>
                </c:pt>
                <c:pt idx="5">
                  <c:v>7.5225</c:v>
                </c:pt>
                <c:pt idx="6">
                  <c:v>7.6135999999999999</c:v>
                </c:pt>
                <c:pt idx="7">
                  <c:v>7.3666999999999998</c:v>
                </c:pt>
                <c:pt idx="8">
                  <c:v>7.4574999999999996</c:v>
                </c:pt>
                <c:pt idx="9">
                  <c:v>7.3719999999999999</c:v>
                </c:pt>
                <c:pt idx="10">
                  <c:v>7.5059000000000005</c:v>
                </c:pt>
                <c:pt idx="11">
                  <c:v>7.5517000000000003</c:v>
                </c:pt>
                <c:pt idx="12">
                  <c:v>7.0980000000000008</c:v>
                </c:pt>
                <c:pt idx="13">
                  <c:v>7.1825000000000001</c:v>
                </c:pt>
                <c:pt idx="14">
                  <c:v>7.4088999999999992</c:v>
                </c:pt>
                <c:pt idx="15">
                  <c:v>7.5141000000000009</c:v>
                </c:pt>
                <c:pt idx="16">
                  <c:v>6.6566999999999998</c:v>
                </c:pt>
                <c:pt idx="17">
                  <c:v>6.6291000000000002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40-42BB-B913-F52C81630947}"/>
            </c:ext>
          </c:extLst>
        </c:ser>
        <c:ser>
          <c:idx val="1"/>
          <c:order val="1"/>
          <c:tx>
            <c:strRef>
              <c:f>Daten!$H$9</c:f>
              <c:strCache>
                <c:ptCount val="1"/>
                <c:pt idx="0">
                  <c:v>Vergärungs- und Kombinationsanlagen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146-4DC1-9355-8E9680EE3F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146-4DC1-9355-8E9680EE3FE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46-4DC1-9355-8E9680EE3FE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146-4DC1-9355-8E9680EE3F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46-4DC1-9355-8E9680EE3FE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46-4DC1-9355-8E9680EE3FE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146-4DC1-9355-8E9680EE3FE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46-4DC1-9355-8E9680EE3FE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46-4DC1-9355-8E9680EE3FE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46-4DC1-9355-8E9680EE3FE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146-4DC1-9355-8E9680EE3FE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46-4DC1-9355-8E9680EE3FE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46-4DC1-9355-8E9680EE3FE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A-41D1-BFF7-66A3B3461EC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23-4CB4-843C-759A6F54BA6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4-4C9D-89A9-FF3B4F7F3661}"/>
                </c:ext>
              </c:extLst>
            </c:dLbl>
            <c:numFmt formatCode="#,##0.00" sourceLinked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Daten!$H$10:$H$27</c:f>
              <c:numCache>
                <c:formatCode>#,##0.00</c:formatCode>
                <c:ptCount val="18"/>
                <c:pt idx="0">
                  <c:v>3.4228000000000001</c:v>
                </c:pt>
                <c:pt idx="1">
                  <c:v>3.9049</c:v>
                </c:pt>
                <c:pt idx="2">
                  <c:v>3.9548999999999999</c:v>
                </c:pt>
                <c:pt idx="3">
                  <c:v>4.3385999999999996</c:v>
                </c:pt>
                <c:pt idx="4">
                  <c:v>4.3078000000000003</c:v>
                </c:pt>
                <c:pt idx="5">
                  <c:v>4.6304999999999996</c:v>
                </c:pt>
                <c:pt idx="6">
                  <c:v>5.3944999999999999</c:v>
                </c:pt>
                <c:pt idx="7">
                  <c:v>5.5004</c:v>
                </c:pt>
                <c:pt idx="8">
                  <c:v>6.1357999999999997</c:v>
                </c:pt>
                <c:pt idx="9">
                  <c:v>6.4812000000000003</c:v>
                </c:pt>
                <c:pt idx="10">
                  <c:v>6.5981999999999994</c:v>
                </c:pt>
                <c:pt idx="11">
                  <c:v>6.6353</c:v>
                </c:pt>
                <c:pt idx="12">
                  <c:v>6.2535999999999996</c:v>
                </c:pt>
                <c:pt idx="13">
                  <c:v>6.4138999999999999</c:v>
                </c:pt>
                <c:pt idx="14">
                  <c:v>6.2368000000000006</c:v>
                </c:pt>
                <c:pt idx="15">
                  <c:v>7.1108999999999991</c:v>
                </c:pt>
                <c:pt idx="16">
                  <c:v>7.4355000000000002</c:v>
                </c:pt>
                <c:pt idx="17">
                  <c:v>7.8009000000000004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0-5740-42BB-B913-F52C816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56101544"/>
        <c:axId val="456100368"/>
      </c:barChart>
      <c:catAx>
        <c:axId val="456101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6100368"/>
        <c:crosses val="autoZero"/>
        <c:auto val="1"/>
        <c:lblAlgn val="ctr"/>
        <c:lblOffset val="100"/>
        <c:noMultiLvlLbl val="0"/>
      </c:catAx>
      <c:valAx>
        <c:axId val="45610036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6101544"/>
        <c:crosses val="autoZero"/>
        <c:crossBetween val="between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7987337828701226E-2"/>
          <c:y val="0.81236424003296126"/>
          <c:w val="0.84090466919525908"/>
          <c:h val="6.579732871213643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27</xdr:row>
      <xdr:rowOff>9525</xdr:rowOff>
    </xdr:from>
    <xdr:to>
      <xdr:col>7</xdr:col>
      <xdr:colOff>2314575</xdr:colOff>
      <xdr:row>27</xdr:row>
      <xdr:rowOff>9525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81100" y="5610225"/>
          <a:ext cx="78390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15</xdr:col>
      <xdr:colOff>103188</xdr:colOff>
      <xdr:row>20</xdr:row>
      <xdr:rowOff>38836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47624</xdr:colOff>
      <xdr:row>18</xdr:row>
      <xdr:rowOff>847328</xdr:rowOff>
    </xdr:from>
    <xdr:to>
      <xdr:col>13</xdr:col>
      <xdr:colOff>873124</xdr:colOff>
      <xdr:row>18</xdr:row>
      <xdr:rowOff>1076311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90999" y="4665266"/>
          <a:ext cx="2809875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Abfallentsorgung, verschiedene Jahrgänge; Abfallentsorgung 2023, Wiesbaden, Stand 05/2025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665538</xdr:rowOff>
    </xdr:from>
    <xdr:to>
      <xdr:col>4</xdr:col>
      <xdr:colOff>894522</xdr:colOff>
      <xdr:row>18</xdr:row>
      <xdr:rowOff>977348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7833" y="4500386"/>
          <a:ext cx="1678885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131566</xdr:colOff>
      <xdr:row>0</xdr:row>
      <xdr:rowOff>224873</xdr:rowOff>
    </xdr:from>
    <xdr:to>
      <xdr:col>12</xdr:col>
      <xdr:colOff>843870</xdr:colOff>
      <xdr:row>1</xdr:row>
      <xdr:rowOff>253448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1566" y="224873"/>
          <a:ext cx="5907092" cy="28501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Eingesetzte Bioabfälle in Kompostierungs- und Vergärungsanlagen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870786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844824</xdr:rowOff>
    </xdr:from>
    <xdr:to>
      <xdr:col>13</xdr:col>
      <xdr:colOff>879069</xdr:colOff>
      <xdr:row>18</xdr:row>
      <xdr:rowOff>844824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8819" y="466276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139474</xdr:colOff>
      <xdr:row>2</xdr:row>
      <xdr:rowOff>80119</xdr:rowOff>
    </xdr:from>
    <xdr:to>
      <xdr:col>6</xdr:col>
      <xdr:colOff>723717</xdr:colOff>
      <xdr:row>3</xdr:row>
      <xdr:rowOff>77707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61724" y="588119"/>
          <a:ext cx="2409868" cy="235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49C4BDBB-6CD7-4E8D-A0B1-BC3AAD94739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Millionen Tonnen</a:t>
          </a:fld>
          <a:endParaRPr lang="de-DE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24846</xdr:colOff>
      <xdr:row>18</xdr:row>
      <xdr:rowOff>387899</xdr:rowOff>
    </xdr:from>
    <xdr:to>
      <xdr:col>13</xdr:col>
      <xdr:colOff>887346</xdr:colOff>
      <xdr:row>18</xdr:row>
      <xdr:rowOff>387899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247096" y="4205837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0.01476</cdr:x>
      <cdr:y>0.89458</cdr:y>
    </cdr:from>
    <cdr:to>
      <cdr:x>0.39344</cdr:x>
      <cdr:y>0.97953</cdr:y>
    </cdr:to>
    <cdr:sp macro="" textlink="Daten!$B$6">
      <cdr:nvSpPr>
        <cdr:cNvPr id="2" name="Textfeld 1"/>
        <cdr:cNvSpPr txBox="1"/>
      </cdr:nvSpPr>
      <cdr:spPr>
        <a:xfrm xmlns:a="http://schemas.openxmlformats.org/drawingml/2006/main">
          <a:off x="109665" y="4166575"/>
          <a:ext cx="2813550" cy="395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64EDAB4-AA58-4617-B806-DEC586E61CC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600"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8"/>
  <sheetViews>
    <sheetView showGridLines="0" workbookViewId="0"/>
  </sheetViews>
  <sheetFormatPr baseColWidth="10" defaultColWidth="11.42578125" defaultRowHeight="12.75" x14ac:dyDescent="0.2"/>
  <cols>
    <col min="1" max="1" width="18" style="9" bestFit="1" customWidth="1"/>
    <col min="2" max="2" width="12.85546875" style="9" customWidth="1"/>
    <col min="3" max="8" width="22" style="9" customWidth="1"/>
    <col min="9" max="9" width="17.7109375" style="8" customWidth="1"/>
    <col min="10" max="16384" width="11.42578125" style="9"/>
  </cols>
  <sheetData>
    <row r="1" spans="1:20" ht="15.75" customHeight="1" x14ac:dyDescent="0.2">
      <c r="A1" s="14" t="s">
        <v>1</v>
      </c>
      <c r="B1" s="56" t="s">
        <v>17</v>
      </c>
      <c r="C1" s="56"/>
      <c r="D1" s="56"/>
      <c r="E1" s="56"/>
      <c r="F1" s="56"/>
      <c r="G1" s="56"/>
      <c r="H1" s="56"/>
    </row>
    <row r="2" spans="1:20" ht="15.95" customHeight="1" x14ac:dyDescent="0.2">
      <c r="A2" s="14" t="s">
        <v>2</v>
      </c>
      <c r="B2" s="57"/>
      <c r="C2" s="57"/>
      <c r="D2" s="57"/>
      <c r="E2" s="57"/>
      <c r="F2" s="57"/>
      <c r="G2" s="57"/>
      <c r="H2" s="57"/>
    </row>
    <row r="3" spans="1:20" x14ac:dyDescent="0.2">
      <c r="A3" s="14" t="s">
        <v>0</v>
      </c>
      <c r="B3" s="59" t="s">
        <v>18</v>
      </c>
      <c r="C3" s="60"/>
      <c r="D3" s="60"/>
      <c r="E3" s="60"/>
      <c r="F3" s="60"/>
      <c r="G3" s="60"/>
      <c r="H3" s="56"/>
      <c r="T3" s="9" t="str">
        <f>"Quelle: "&amp;Daten!B3</f>
        <v>Quelle: Statistisches Bundesamt, Abfallentsorgung, verschiedene Jahrgänge; Abfallentsorgung 2023, Wiesbaden, Stand 05/2025</v>
      </c>
    </row>
    <row r="4" spans="1:20" x14ac:dyDescent="0.2">
      <c r="A4" s="14" t="s">
        <v>3</v>
      </c>
      <c r="B4" s="57"/>
      <c r="C4" s="57"/>
      <c r="D4" s="57"/>
      <c r="E4" s="57"/>
      <c r="F4" s="57"/>
      <c r="G4" s="57"/>
      <c r="H4" s="57"/>
    </row>
    <row r="5" spans="1:20" x14ac:dyDescent="0.2">
      <c r="A5" s="14" t="s">
        <v>8</v>
      </c>
      <c r="B5" s="57" t="s">
        <v>10</v>
      </c>
      <c r="C5" s="57"/>
      <c r="D5" s="57"/>
      <c r="E5" s="57"/>
      <c r="F5" s="57"/>
      <c r="G5" s="57"/>
      <c r="H5" s="57"/>
    </row>
    <row r="6" spans="1:20" ht="30" customHeight="1" x14ac:dyDescent="0.2">
      <c r="A6" s="15" t="s">
        <v>9</v>
      </c>
      <c r="B6" s="58"/>
      <c r="C6" s="58"/>
      <c r="D6" s="58"/>
      <c r="E6" s="58"/>
      <c r="F6" s="58"/>
      <c r="G6" s="58"/>
      <c r="H6" s="58"/>
    </row>
    <row r="8" spans="1:20" x14ac:dyDescent="0.2">
      <c r="A8" s="10"/>
      <c r="B8" s="10"/>
      <c r="C8" s="10"/>
      <c r="D8" s="10"/>
      <c r="E8" s="10"/>
      <c r="F8" s="10"/>
      <c r="G8" s="10"/>
      <c r="H8" s="10"/>
    </row>
    <row r="9" spans="1:20" ht="42" customHeight="1" x14ac:dyDescent="0.2">
      <c r="A9" s="10"/>
      <c r="B9" s="37"/>
      <c r="C9" s="48" t="s">
        <v>13</v>
      </c>
      <c r="D9" s="48" t="s">
        <v>14</v>
      </c>
      <c r="E9" s="48" t="s">
        <v>15</v>
      </c>
      <c r="F9" s="48" t="s">
        <v>11</v>
      </c>
      <c r="G9" s="48" t="s">
        <v>12</v>
      </c>
      <c r="H9" s="48" t="s">
        <v>16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8" customHeight="1" x14ac:dyDescent="0.2">
      <c r="A10" s="10"/>
      <c r="B10" s="13">
        <v>2006</v>
      </c>
      <c r="C10" s="50">
        <v>4.9485000000000001</v>
      </c>
      <c r="D10" s="54">
        <v>2.6282999999999999</v>
      </c>
      <c r="E10" s="50">
        <f>SUM(C10:D10)</f>
        <v>7.5768000000000004</v>
      </c>
      <c r="F10" s="51">
        <v>3.4228000000000001</v>
      </c>
      <c r="G10" s="51">
        <v>0</v>
      </c>
      <c r="H10" s="51">
        <f>SUM(F10:G10)</f>
        <v>3.4228000000000001</v>
      </c>
      <c r="J10" s="8"/>
      <c r="K10" s="8"/>
    </row>
    <row r="11" spans="1:20" ht="18" customHeight="1" x14ac:dyDescent="0.2">
      <c r="B11" s="12">
        <v>2007</v>
      </c>
      <c r="C11" s="52">
        <v>4.8624000000000001</v>
      </c>
      <c r="D11" s="55">
        <v>3.0790999999999999</v>
      </c>
      <c r="E11" s="52">
        <f t="shared" ref="E11:E25" si="0">SUM(C11:D11)</f>
        <v>7.9414999999999996</v>
      </c>
      <c r="F11" s="53">
        <v>3.9049</v>
      </c>
      <c r="G11" s="53">
        <v>0</v>
      </c>
      <c r="H11" s="53">
        <f t="shared" ref="H11:H25" si="1">SUM(F11:G11)</f>
        <v>3.9049</v>
      </c>
      <c r="J11" s="8"/>
      <c r="K11" s="8"/>
    </row>
    <row r="12" spans="1:20" ht="18" customHeight="1" x14ac:dyDescent="0.2">
      <c r="B12" s="13">
        <v>2008</v>
      </c>
      <c r="C12" s="50">
        <v>4.5598000000000001</v>
      </c>
      <c r="D12" s="54">
        <v>3.1067</v>
      </c>
      <c r="E12" s="50">
        <f t="shared" si="0"/>
        <v>7.6665000000000001</v>
      </c>
      <c r="F12" s="51">
        <v>3.9548999999999999</v>
      </c>
      <c r="G12" s="51">
        <v>0</v>
      </c>
      <c r="H12" s="51">
        <f t="shared" si="1"/>
        <v>3.9548999999999999</v>
      </c>
      <c r="J12" s="8"/>
      <c r="K12" s="8"/>
    </row>
    <row r="13" spans="1:20" ht="18" customHeight="1" x14ac:dyDescent="0.2">
      <c r="B13" s="12">
        <v>2009</v>
      </c>
      <c r="C13" s="52">
        <v>4.6714000000000002</v>
      </c>
      <c r="D13" s="55">
        <v>3.0735999999999999</v>
      </c>
      <c r="E13" s="52">
        <f t="shared" si="0"/>
        <v>7.7450000000000001</v>
      </c>
      <c r="F13" s="53">
        <v>4.3385999999999996</v>
      </c>
      <c r="G13" s="53">
        <v>0</v>
      </c>
      <c r="H13" s="53">
        <f t="shared" si="1"/>
        <v>4.3385999999999996</v>
      </c>
      <c r="J13" s="8"/>
      <c r="K13" s="8"/>
    </row>
    <row r="14" spans="1:20" ht="18" customHeight="1" x14ac:dyDescent="0.2">
      <c r="B14" s="13">
        <v>2010</v>
      </c>
      <c r="C14" s="50">
        <v>4.1058000000000003</v>
      </c>
      <c r="D14" s="54">
        <v>3.3170000000000002</v>
      </c>
      <c r="E14" s="50">
        <f t="shared" si="0"/>
        <v>7.4228000000000005</v>
      </c>
      <c r="F14" s="51">
        <v>4.3078000000000003</v>
      </c>
      <c r="G14" s="51">
        <v>0</v>
      </c>
      <c r="H14" s="51">
        <f t="shared" si="1"/>
        <v>4.3078000000000003</v>
      </c>
      <c r="J14" s="8"/>
      <c r="K14" s="8"/>
    </row>
    <row r="15" spans="1:20" ht="18" customHeight="1" x14ac:dyDescent="0.2">
      <c r="B15" s="12">
        <v>2011</v>
      </c>
      <c r="C15" s="52">
        <v>4.2351999999999999</v>
      </c>
      <c r="D15" s="55">
        <v>3.2873000000000001</v>
      </c>
      <c r="E15" s="52">
        <f t="shared" si="0"/>
        <v>7.5225</v>
      </c>
      <c r="F15" s="53">
        <v>4.6304999999999996</v>
      </c>
      <c r="G15" s="53">
        <v>0</v>
      </c>
      <c r="H15" s="53">
        <f t="shared" si="1"/>
        <v>4.6304999999999996</v>
      </c>
      <c r="J15" s="8"/>
      <c r="K15" s="8"/>
    </row>
    <row r="16" spans="1:20" ht="18" customHeight="1" x14ac:dyDescent="0.2">
      <c r="B16" s="13">
        <v>2012</v>
      </c>
      <c r="C16" s="50">
        <v>4.0942999999999996</v>
      </c>
      <c r="D16" s="54">
        <v>3.5192999999999999</v>
      </c>
      <c r="E16" s="50">
        <f t="shared" si="0"/>
        <v>7.6135999999999999</v>
      </c>
      <c r="F16" s="51">
        <v>5.3944999999999999</v>
      </c>
      <c r="G16" s="51">
        <v>0</v>
      </c>
      <c r="H16" s="51">
        <f t="shared" si="1"/>
        <v>5.3944999999999999</v>
      </c>
      <c r="J16" s="8"/>
      <c r="K16" s="8"/>
    </row>
    <row r="17" spans="2:11" ht="18" customHeight="1" x14ac:dyDescent="0.2">
      <c r="B17" s="12">
        <v>2013</v>
      </c>
      <c r="C17" s="52">
        <v>3.9710999999999999</v>
      </c>
      <c r="D17" s="55">
        <v>3.3956</v>
      </c>
      <c r="E17" s="52">
        <f t="shared" si="0"/>
        <v>7.3666999999999998</v>
      </c>
      <c r="F17" s="53">
        <v>5.5004</v>
      </c>
      <c r="G17" s="53">
        <v>0</v>
      </c>
      <c r="H17" s="53">
        <f t="shared" si="1"/>
        <v>5.5004</v>
      </c>
      <c r="J17" s="8"/>
      <c r="K17" s="8"/>
    </row>
    <row r="18" spans="2:11" ht="18" customHeight="1" x14ac:dyDescent="0.2">
      <c r="B18" s="13">
        <v>2014</v>
      </c>
      <c r="C18" s="50">
        <v>3.8801000000000001</v>
      </c>
      <c r="D18" s="54">
        <v>3.5773999999999999</v>
      </c>
      <c r="E18" s="50">
        <f t="shared" si="0"/>
        <v>7.4574999999999996</v>
      </c>
      <c r="F18" s="51">
        <v>6.1357999999999997</v>
      </c>
      <c r="G18" s="51">
        <v>0</v>
      </c>
      <c r="H18" s="51">
        <f t="shared" si="1"/>
        <v>6.1357999999999997</v>
      </c>
      <c r="J18" s="8"/>
      <c r="K18" s="8"/>
    </row>
    <row r="19" spans="2:11" ht="18" customHeight="1" x14ac:dyDescent="0.2">
      <c r="B19" s="12">
        <v>2015</v>
      </c>
      <c r="C19" s="52">
        <v>3.6042999999999998</v>
      </c>
      <c r="D19" s="55">
        <v>3.7677</v>
      </c>
      <c r="E19" s="52">
        <f t="shared" si="0"/>
        <v>7.3719999999999999</v>
      </c>
      <c r="F19" s="53">
        <v>6.4812000000000003</v>
      </c>
      <c r="G19" s="53">
        <v>0</v>
      </c>
      <c r="H19" s="53">
        <f t="shared" si="1"/>
        <v>6.4812000000000003</v>
      </c>
      <c r="J19" s="8"/>
      <c r="K19" s="8"/>
    </row>
    <row r="20" spans="2:11" ht="18" customHeight="1" x14ac:dyDescent="0.2">
      <c r="B20" s="13">
        <v>2016</v>
      </c>
      <c r="C20" s="50">
        <v>3.5672999999999999</v>
      </c>
      <c r="D20" s="54">
        <v>3.9386000000000001</v>
      </c>
      <c r="E20" s="50">
        <f t="shared" si="0"/>
        <v>7.5059000000000005</v>
      </c>
      <c r="F20" s="51">
        <v>5.1445999999999996</v>
      </c>
      <c r="G20" s="51">
        <v>1.4536</v>
      </c>
      <c r="H20" s="51">
        <f t="shared" si="1"/>
        <v>6.5981999999999994</v>
      </c>
      <c r="J20" s="8"/>
      <c r="K20" s="8"/>
    </row>
    <row r="21" spans="2:11" ht="18" customHeight="1" x14ac:dyDescent="0.2">
      <c r="B21" s="12">
        <v>2017</v>
      </c>
      <c r="C21" s="52">
        <v>3.6393</v>
      </c>
      <c r="D21" s="55">
        <v>3.9123999999999999</v>
      </c>
      <c r="E21" s="52">
        <f t="shared" si="0"/>
        <v>7.5517000000000003</v>
      </c>
      <c r="F21" s="53">
        <v>5.1139000000000001</v>
      </c>
      <c r="G21" s="53">
        <v>1.5214000000000001</v>
      </c>
      <c r="H21" s="53">
        <f t="shared" si="1"/>
        <v>6.6353</v>
      </c>
      <c r="J21" s="8"/>
      <c r="K21" s="8"/>
    </row>
    <row r="22" spans="2:11" ht="18" customHeight="1" x14ac:dyDescent="0.2">
      <c r="B22" s="13">
        <v>2018</v>
      </c>
      <c r="C22" s="50">
        <v>3.2970000000000002</v>
      </c>
      <c r="D22" s="54">
        <v>3.8010000000000002</v>
      </c>
      <c r="E22" s="50">
        <f t="shared" si="0"/>
        <v>7.0980000000000008</v>
      </c>
      <c r="F22" s="51">
        <v>4.6616999999999997</v>
      </c>
      <c r="G22" s="51">
        <v>1.5919000000000001</v>
      </c>
      <c r="H22" s="51">
        <f t="shared" si="1"/>
        <v>6.2535999999999996</v>
      </c>
      <c r="J22" s="8"/>
      <c r="K22" s="8"/>
    </row>
    <row r="23" spans="2:11" ht="18" customHeight="1" x14ac:dyDescent="0.2">
      <c r="B23" s="12">
        <v>2019</v>
      </c>
      <c r="C23" s="52">
        <v>3.3184</v>
      </c>
      <c r="D23" s="55">
        <v>3.8641000000000001</v>
      </c>
      <c r="E23" s="52">
        <f t="shared" si="0"/>
        <v>7.1825000000000001</v>
      </c>
      <c r="F23" s="53">
        <v>4.5681000000000003</v>
      </c>
      <c r="G23" s="53">
        <v>1.8458000000000001</v>
      </c>
      <c r="H23" s="53">
        <f t="shared" si="1"/>
        <v>6.4138999999999999</v>
      </c>
      <c r="J23" s="8"/>
      <c r="K23" s="8"/>
    </row>
    <row r="24" spans="2:11" ht="18" customHeight="1" x14ac:dyDescent="0.2">
      <c r="B24" s="13">
        <v>2020</v>
      </c>
      <c r="C24" s="50">
        <v>3.4110999999999998</v>
      </c>
      <c r="D24" s="54">
        <v>3.9977999999999998</v>
      </c>
      <c r="E24" s="50">
        <f t="shared" si="0"/>
        <v>7.4088999999999992</v>
      </c>
      <c r="F24" s="51">
        <v>4.0945</v>
      </c>
      <c r="G24" s="51">
        <v>2.1423000000000001</v>
      </c>
      <c r="H24" s="51">
        <f t="shared" si="1"/>
        <v>6.2368000000000006</v>
      </c>
      <c r="J24" s="8"/>
      <c r="K24" s="8"/>
    </row>
    <row r="25" spans="2:11" ht="18" customHeight="1" x14ac:dyDescent="0.2">
      <c r="B25" s="12">
        <v>2021</v>
      </c>
      <c r="C25" s="52">
        <v>3.3328000000000002</v>
      </c>
      <c r="D25" s="55">
        <v>4.1813000000000002</v>
      </c>
      <c r="E25" s="52">
        <f t="shared" si="0"/>
        <v>7.5141000000000009</v>
      </c>
      <c r="F25" s="53">
        <v>4.6929999999999996</v>
      </c>
      <c r="G25" s="53">
        <v>2.4178999999999999</v>
      </c>
      <c r="H25" s="53">
        <f t="shared" si="1"/>
        <v>7.1108999999999991</v>
      </c>
      <c r="J25" s="8"/>
      <c r="K25" s="8"/>
    </row>
    <row r="26" spans="2:11" ht="18" customHeight="1" x14ac:dyDescent="0.2">
      <c r="B26" s="13">
        <v>2022</v>
      </c>
      <c r="C26" s="50">
        <v>2.9274</v>
      </c>
      <c r="D26" s="54">
        <v>3.7292999999999998</v>
      </c>
      <c r="E26" s="50">
        <f>SUM(C26:D26)</f>
        <v>6.6566999999999998</v>
      </c>
      <c r="F26" s="51">
        <v>5.2971000000000004</v>
      </c>
      <c r="G26" s="51">
        <v>2.1383999999999999</v>
      </c>
      <c r="H26" s="51">
        <f>SUM(F26:G26)</f>
        <v>7.4355000000000002</v>
      </c>
      <c r="J26" s="8"/>
      <c r="K26" s="8"/>
    </row>
    <row r="27" spans="2:11" ht="18" customHeight="1" x14ac:dyDescent="0.2">
      <c r="B27" s="12">
        <v>2023</v>
      </c>
      <c r="C27" s="52">
        <v>2.8582000000000001</v>
      </c>
      <c r="D27" s="55">
        <v>3.7709000000000001</v>
      </c>
      <c r="E27" s="52">
        <f>SUM(C27:D27)</f>
        <v>6.6291000000000002</v>
      </c>
      <c r="F27" s="53">
        <v>5.4767000000000001</v>
      </c>
      <c r="G27" s="53">
        <v>2.3241999999999998</v>
      </c>
      <c r="H27" s="53">
        <f>SUM(F27:G27)</f>
        <v>7.8009000000000004</v>
      </c>
      <c r="J27" s="8"/>
      <c r="K27" s="8"/>
    </row>
    <row r="28" spans="2:11" ht="18" customHeight="1" x14ac:dyDescent="0.2">
      <c r="C28" s="49"/>
      <c r="D28" s="49"/>
      <c r="E28" s="49"/>
      <c r="F28" s="49"/>
      <c r="G28" s="49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J9:T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I26" sqref="I2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7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2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41"/>
      <c r="C6" s="4"/>
      <c r="N6" s="42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41"/>
      <c r="C7" s="4"/>
      <c r="N7" s="42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41"/>
      <c r="C8" s="4"/>
      <c r="N8" s="42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41"/>
      <c r="C9" s="4"/>
      <c r="N9" s="42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41"/>
      <c r="C10" s="4"/>
      <c r="N10" s="42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41"/>
      <c r="C11" s="4"/>
      <c r="N11" s="42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41"/>
      <c r="C12" s="4"/>
      <c r="N12" s="42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41"/>
      <c r="C13" s="4"/>
      <c r="N13" s="42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41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3"/>
      <c r="O14" s="16"/>
      <c r="P14" s="16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41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43"/>
      <c r="O15" s="16"/>
      <c r="P15" s="16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41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3"/>
      <c r="O16" s="16"/>
      <c r="P16" s="16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41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3"/>
      <c r="O17" s="16"/>
      <c r="P17" s="16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41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3"/>
      <c r="O18" s="16"/>
      <c r="P18" s="16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90.75" customHeight="1" x14ac:dyDescent="0.2">
      <c r="A19" s="44"/>
      <c r="B19" s="45"/>
      <c r="C19" s="46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7"/>
      <c r="O19" s="16"/>
      <c r="P19" s="16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B20" s="18"/>
      <c r="C20" s="19"/>
      <c r="D20" s="18"/>
      <c r="E20" s="61"/>
      <c r="F20" s="18"/>
      <c r="G20" s="61"/>
      <c r="H20" s="18"/>
      <c r="I20" s="61"/>
      <c r="J20" s="18"/>
      <c r="K20" s="61"/>
      <c r="L20" s="18"/>
      <c r="M20" s="61"/>
      <c r="N20" s="18"/>
      <c r="O20" s="16"/>
      <c r="P20" s="16"/>
    </row>
    <row r="21" spans="1:25" ht="11.25" customHeight="1" x14ac:dyDescent="0.2">
      <c r="B21" s="18"/>
      <c r="C21" s="19"/>
      <c r="D21" s="18"/>
      <c r="E21" s="61"/>
      <c r="F21" s="18"/>
      <c r="G21" s="61"/>
      <c r="H21" s="18"/>
      <c r="I21" s="61"/>
      <c r="J21" s="18"/>
      <c r="K21" s="61"/>
      <c r="L21" s="18"/>
      <c r="M21" s="61"/>
      <c r="N21" s="18"/>
      <c r="O21" s="16"/>
      <c r="P21" s="16"/>
    </row>
    <row r="22" spans="1:25" ht="3.75" customHeight="1" x14ac:dyDescent="0.2">
      <c r="B22" s="18"/>
      <c r="C22" s="19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18"/>
      <c r="O22" s="16"/>
      <c r="P22" s="16"/>
    </row>
    <row r="23" spans="1:25" ht="9" customHeight="1" x14ac:dyDescent="0.2">
      <c r="B23" s="18"/>
      <c r="C23" s="19"/>
      <c r="D23" s="18"/>
      <c r="E23" s="61"/>
      <c r="F23" s="18"/>
      <c r="G23" s="61"/>
      <c r="H23" s="18"/>
      <c r="I23" s="61"/>
      <c r="J23" s="18"/>
      <c r="K23" s="61"/>
      <c r="L23" s="18"/>
      <c r="M23" s="61"/>
      <c r="N23" s="18"/>
      <c r="O23" s="16"/>
      <c r="P23" s="16"/>
    </row>
    <row r="24" spans="1:25" ht="9" customHeight="1" x14ac:dyDescent="0.2">
      <c r="B24" s="18"/>
      <c r="C24" s="19"/>
      <c r="D24" s="18"/>
      <c r="E24" s="61"/>
      <c r="F24" s="18"/>
      <c r="G24" s="61"/>
      <c r="H24" s="18"/>
      <c r="I24" s="61"/>
      <c r="J24" s="18"/>
      <c r="K24" s="61"/>
      <c r="L24" s="18"/>
      <c r="M24" s="61"/>
      <c r="N24" s="18"/>
      <c r="O24" s="16"/>
      <c r="P24" s="16"/>
    </row>
    <row r="25" spans="1:25" ht="16.5" customHeight="1" x14ac:dyDescent="0.2">
      <c r="B25" s="16"/>
      <c r="C25" s="17"/>
      <c r="D25" s="21"/>
      <c r="E25" s="21"/>
      <c r="F25" s="21"/>
      <c r="G25" s="21"/>
      <c r="H25" s="21"/>
      <c r="I25" s="21"/>
      <c r="J25" s="21"/>
      <c r="K25" s="21"/>
      <c r="L25" s="21"/>
      <c r="M25" s="16"/>
      <c r="N25" s="16"/>
      <c r="O25" s="16"/>
      <c r="P25" s="16"/>
    </row>
    <row r="26" spans="1:25" ht="21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5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25" ht="6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 ht="4.5" customHeight="1" x14ac:dyDescent="0.2">
      <c r="B32" s="16"/>
      <c r="C32" s="16"/>
      <c r="D32" s="16"/>
      <c r="E32" s="16"/>
      <c r="F32" s="16"/>
      <c r="G32" s="16"/>
      <c r="H32" s="35"/>
      <c r="I32" s="35"/>
      <c r="J32" s="35"/>
      <c r="K32" s="35"/>
      <c r="L32" s="35"/>
      <c r="M32" s="16"/>
      <c r="N32" s="16"/>
      <c r="O32" s="16"/>
      <c r="P32" s="16"/>
    </row>
    <row r="33" spans="2:16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6"/>
      <c r="N33" s="16"/>
      <c r="O33" s="16"/>
      <c r="P33" s="16"/>
    </row>
    <row r="34" spans="2:16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6"/>
      <c r="N34" s="16"/>
      <c r="O34" s="16"/>
      <c r="P34" s="16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2017-12-08T10:48:33Z</cp:lastPrinted>
  <dcterms:created xsi:type="dcterms:W3CDTF">2010-08-25T11:28:54Z</dcterms:created>
  <dcterms:modified xsi:type="dcterms:W3CDTF">2025-12-09T13:29:10Z</dcterms:modified>
</cp:coreProperties>
</file>