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ate1904="1" defaultThemeVersion="124226"/>
  <mc:AlternateContent xmlns:mc="http://schemas.openxmlformats.org/markup-compatibility/2006">
    <mc:Choice Requires="x15">
      <x15ac:absPath xmlns:x15ac="http://schemas.microsoft.com/office/spreadsheetml/2010/11/ac" url="\\gruppende\I1.6\Int\DATEN-ZUR-UMWELT\_DzU-ARTIKEL\08_RESSOURCEN-ABFALL\8-3_Abfallaufkommen\"/>
    </mc:Choice>
  </mc:AlternateContent>
  <xr:revisionPtr revIDLastSave="0" documentId="13_ncr:1_{BEA3D260-FEF5-4F46-BBA5-51E62B2EA867}" xr6:coauthVersionLast="47" xr6:coauthVersionMax="47" xr10:uidLastSave="{00000000-0000-0000-0000-000000000000}"/>
  <bookViews>
    <workbookView xWindow="-120" yWindow="-120" windowWidth="29040" windowHeight="17640" tabRatio="289" xr2:uid="{00000000-000D-0000-FFFF-FFFF00000000}"/>
  </bookViews>
  <sheets>
    <sheet name="Tab_Abfallaufkommen" sheetId="1" r:id="rId1"/>
  </sheets>
  <definedNames>
    <definedName name="_xlnm.Print_Area" localSheetId="0">Tab_Abfallaufkommen!$A$1:$AJ$60</definedName>
    <definedName name="po" localSheetId="0">Tab_Abfallaufkommen!$A$1:$R$59</definedName>
    <definedName name="Print_Area" localSheetId="0">Tab_Abfallaufkommen!$A$1:$T$59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I25" i="1" l="1"/>
  <c r="AI38" i="1" l="1"/>
  <c r="AI37" i="1"/>
  <c r="AI36" i="1"/>
  <c r="AI35" i="1"/>
  <c r="AI34" i="1"/>
  <c r="AI33" i="1"/>
  <c r="AI32" i="1"/>
  <c r="AI31" i="1"/>
  <c r="AI30" i="1"/>
  <c r="AI28" i="1"/>
  <c r="AI24" i="1"/>
  <c r="AI22" i="1"/>
  <c r="AI21" i="1"/>
  <c r="AI20" i="1"/>
  <c r="AI19" i="1"/>
  <c r="AI18" i="1"/>
  <c r="AI17" i="1"/>
  <c r="AI16" i="1"/>
  <c r="AI14" i="1"/>
  <c r="AI12" i="1"/>
  <c r="AI11" i="1"/>
  <c r="AI10" i="1"/>
  <c r="AI8" i="1"/>
  <c r="AI7" i="1"/>
  <c r="AI5" i="1"/>
  <c r="AI4" i="1"/>
  <c r="AE4" i="1"/>
  <c r="AF4" i="1"/>
  <c r="AG4" i="1"/>
  <c r="AH4" i="1"/>
  <c r="AE5" i="1"/>
  <c r="AF5" i="1"/>
  <c r="AG5" i="1"/>
  <c r="AH5" i="1"/>
  <c r="AE7" i="1"/>
  <c r="AF7" i="1"/>
  <c r="AG7" i="1"/>
  <c r="AH7" i="1"/>
  <c r="AE8" i="1"/>
  <c r="AF8" i="1"/>
  <c r="AG8" i="1"/>
  <c r="AH8" i="1"/>
  <c r="AE10" i="1"/>
  <c r="AF10" i="1"/>
  <c r="AG10" i="1"/>
  <c r="AH10" i="1"/>
  <c r="AE11" i="1"/>
  <c r="AF11" i="1"/>
  <c r="AG11" i="1"/>
  <c r="AH11" i="1"/>
  <c r="AE12" i="1"/>
  <c r="AF12" i="1"/>
  <c r="AG12" i="1"/>
  <c r="AH12" i="1"/>
  <c r="AE14" i="1"/>
  <c r="AF14" i="1"/>
  <c r="AG14" i="1"/>
  <c r="AH14" i="1"/>
  <c r="AE16" i="1"/>
  <c r="AF16" i="1"/>
  <c r="AG16" i="1"/>
  <c r="AH16" i="1"/>
  <c r="AE17" i="1"/>
  <c r="AF17" i="1"/>
  <c r="AG17" i="1"/>
  <c r="AH17" i="1"/>
  <c r="AE18" i="1"/>
  <c r="AF18" i="1"/>
  <c r="AG18" i="1"/>
  <c r="AH18" i="1"/>
  <c r="AE19" i="1"/>
  <c r="AF19" i="1"/>
  <c r="AG19" i="1"/>
  <c r="AH19" i="1"/>
  <c r="AE20" i="1"/>
  <c r="AF20" i="1"/>
  <c r="AG20" i="1"/>
  <c r="AH20" i="1"/>
  <c r="AE21" i="1"/>
  <c r="AF21" i="1"/>
  <c r="AG21" i="1"/>
  <c r="AH21" i="1"/>
  <c r="AE22" i="1"/>
  <c r="AF22" i="1"/>
  <c r="AG22" i="1"/>
  <c r="AH22" i="1"/>
  <c r="AE24" i="1"/>
  <c r="AF24" i="1"/>
  <c r="AG24" i="1"/>
  <c r="AH24" i="1"/>
  <c r="AE25" i="1"/>
  <c r="AF25" i="1"/>
  <c r="AG25" i="1"/>
  <c r="AH25" i="1"/>
  <c r="AE28" i="1"/>
  <c r="AF28" i="1"/>
  <c r="AG28" i="1"/>
  <c r="AH28" i="1"/>
  <c r="AE30" i="1"/>
  <c r="AF30" i="1"/>
  <c r="AG30" i="1"/>
  <c r="AH30" i="1"/>
  <c r="AE31" i="1"/>
  <c r="AF31" i="1"/>
  <c r="AG31" i="1"/>
  <c r="AH31" i="1"/>
  <c r="AE32" i="1"/>
  <c r="AF32" i="1"/>
  <c r="AG32" i="1"/>
  <c r="AH32" i="1"/>
  <c r="AE33" i="1"/>
  <c r="AF33" i="1"/>
  <c r="AG33" i="1"/>
  <c r="AH33" i="1"/>
  <c r="AE34" i="1"/>
  <c r="AF34" i="1"/>
  <c r="AG34" i="1"/>
  <c r="AH34" i="1"/>
  <c r="AE35" i="1"/>
  <c r="AF35" i="1"/>
  <c r="AG35" i="1"/>
  <c r="AH35" i="1"/>
  <c r="AE36" i="1"/>
  <c r="AF36" i="1"/>
  <c r="AG36" i="1"/>
  <c r="AH36" i="1"/>
  <c r="AE37" i="1"/>
  <c r="AF37" i="1"/>
  <c r="AG37" i="1"/>
  <c r="AH37" i="1"/>
  <c r="AE38" i="1"/>
  <c r="AF38" i="1"/>
  <c r="AG38" i="1"/>
  <c r="AH38" i="1"/>
</calcChain>
</file>

<file path=xl/sharedStrings.xml><?xml version="1.0" encoding="utf-8"?>
<sst xmlns="http://schemas.openxmlformats.org/spreadsheetml/2006/main" count="130" uniqueCount="62">
  <si>
    <t>Marktabfälle</t>
  </si>
  <si>
    <t xml:space="preserve">Sperrmüll </t>
  </si>
  <si>
    <t xml:space="preserve">Glas </t>
  </si>
  <si>
    <t>Papier, Pappe, Kartonagen (PPK)</t>
  </si>
  <si>
    <t>Sonstiges (Verbunde, Metalle, Textilien...)</t>
  </si>
  <si>
    <t xml:space="preserve">– Zahlenwert unbekannt oder geheim zu halten. </t>
  </si>
  <si>
    <t xml:space="preserve">Hinweis: Die Regelungen des Umweltstatistikgesetzes von 1994 sind nicht auf eine unmittelbare Erfassung des Abfallaufkommens ausgerichtet. Erfasst werden seit 1996 in erster Linie die jeweils eingesetzten Abfallmengen bei den Betreibern von Abfallentsorgungsanlagen. Mit Hilfe eines Rechenmodells werden die Einzelangaben zum Abfallaufkommen zusammengeführt. Doppelerfassungen, die bei der Addition der einzelnen Erhebungsbereiche zwangsläufig entstehen, wurden herausgerechnet, lassen sich aber nicht gänzlich vermeiden. </t>
  </si>
  <si>
    <t>–</t>
  </si>
  <si>
    <t xml:space="preserve">– </t>
  </si>
  <si>
    <t xml:space="preserve">davon </t>
  </si>
  <si>
    <t xml:space="preserve"> </t>
  </si>
  <si>
    <t>gefährliche Abfälle = besonders überwachungsbedürftige Abfälle</t>
  </si>
  <si>
    <t>darunter nicht gefährliche Abfälle</t>
  </si>
  <si>
    <t>Abfälle aus der Biotonne</t>
  </si>
  <si>
    <t>Sonstige Siedlungsabfälle</t>
  </si>
  <si>
    <t>Straßenkehricht</t>
  </si>
  <si>
    <t>Andere getrennt gesammelte Fraktionen</t>
  </si>
  <si>
    <t xml:space="preserve">darunter gefährliche Abfälle </t>
  </si>
  <si>
    <t>Biologisch abbaubare Küchen- und Kantinenabfälle</t>
  </si>
  <si>
    <t>s.o.</t>
  </si>
  <si>
    <t>Leuchtstoffröhren und andere quecksilberhaltige Abfälle</t>
  </si>
  <si>
    <r>
      <t>1999</t>
    </r>
    <r>
      <rPr>
        <b/>
        <vertAlign val="superscript"/>
        <sz val="11"/>
        <color theme="0"/>
        <rFont val="Calibri"/>
        <family val="2"/>
        <scheme val="minor"/>
      </rPr>
      <t xml:space="preserve"> 2)</t>
    </r>
  </si>
  <si>
    <r>
      <t xml:space="preserve">Garten- und Parkabfälle (Boden und Steine) </t>
    </r>
    <r>
      <rPr>
        <vertAlign val="superscript"/>
        <sz val="9"/>
        <rFont val="Calibri"/>
        <family val="2"/>
        <scheme val="minor"/>
      </rPr>
      <t>5)</t>
    </r>
  </si>
  <si>
    <t>Hausmüll, hausmüllähnliche Gewerbeabfälle gemeinsam 
über die öffentliche Müllabfuhr eingesammelt</t>
  </si>
  <si>
    <t>Siedlungsabfälle</t>
  </si>
  <si>
    <t>Quelle: Statistisches Bundesamt, Abfallbilanz, Wiesbaden, verschiedene Jahrgänge</t>
  </si>
  <si>
    <r>
      <t>3)</t>
    </r>
    <r>
      <rPr>
        <sz val="6"/>
        <rFont val="Meta Offc"/>
        <family val="2"/>
      </rPr>
      <t xml:space="preserve"> Ab 2004 ohne eingesetzte Mengen an Bodenaushub, Bauschutt und Straßenaufbruch bei Bau- und Rekultivierungsmaßnahmen der öffentlichen Hand.</t>
    </r>
  </si>
  <si>
    <r>
      <t>4)</t>
    </r>
    <r>
      <rPr>
        <sz val="6"/>
        <rFont val="Meta Offc"/>
        <family val="2"/>
      </rPr>
      <t xml:space="preserve"> Ab 2006 Darstellung der Abfallbilanz nach dem Bruttoprinzip. Abfälle aus Abfallbehandlungsanlagen werden getrennt ausgewiesen und zum Nettoaufkommen (entspricht dem bisherigen Gesamtaufkommen) addiert.</t>
    </r>
  </si>
  <si>
    <r>
      <t xml:space="preserve">2004 </t>
    </r>
    <r>
      <rPr>
        <b/>
        <vertAlign val="superscript"/>
        <sz val="11"/>
        <color theme="0"/>
        <rFont val="Calibri"/>
        <family val="2"/>
        <scheme val="minor"/>
      </rPr>
      <t>3)</t>
    </r>
  </si>
  <si>
    <r>
      <t xml:space="preserve">2006 </t>
    </r>
    <r>
      <rPr>
        <b/>
        <vertAlign val="superscript"/>
        <sz val="11"/>
        <color theme="0"/>
        <rFont val="Calibri"/>
        <family val="2"/>
        <scheme val="minor"/>
      </rPr>
      <t>4)</t>
    </r>
  </si>
  <si>
    <r>
      <t>5)</t>
    </r>
    <r>
      <rPr>
        <sz val="6"/>
        <rFont val="Meta Offc"/>
        <family val="2"/>
      </rPr>
      <t xml:space="preserve"> Bis 2001 einschließlich biologisch abbaubarer Garten- und Parkabfälle. Ab 2002 werden die nicht biologisch abbaubaren Garten- und Parkabfälle den sonstigen Siedlungsabfällen und die biologisch abbaubaren Garten- und Parkabfälle den Haushaltsabfällen zugeordnet.</t>
    </r>
  </si>
  <si>
    <r>
      <t xml:space="preserve">Garten- und Parkabfälle biologisch abbaubar </t>
    </r>
    <r>
      <rPr>
        <vertAlign val="superscript"/>
        <sz val="9"/>
        <rFont val="Calibri"/>
        <family val="2"/>
        <scheme val="minor"/>
      </rPr>
      <t>5)</t>
    </r>
  </si>
  <si>
    <r>
      <t>6)</t>
    </r>
    <r>
      <rPr>
        <sz val="6"/>
        <rFont val="Meta Offc"/>
        <family val="2"/>
      </rPr>
      <t xml:space="preserve"> Ab 2002 einschließlich der Verkaufsverpackungen nach AVV Schlüssel 1501. Bis 2001 waren diese Abfälle den Abfällen aus Produktion und Gewerbe zugeordnet.</t>
    </r>
  </si>
  <si>
    <r>
      <t xml:space="preserve">Andere getrennt gesammelte Fraktionen </t>
    </r>
    <r>
      <rPr>
        <vertAlign val="superscript"/>
        <sz val="9"/>
        <rFont val="Calibri"/>
        <family val="2"/>
        <scheme val="minor"/>
      </rPr>
      <t>6)</t>
    </r>
  </si>
  <si>
    <r>
      <t xml:space="preserve">Elektrische und Elektronische Geräte </t>
    </r>
    <r>
      <rPr>
        <vertAlign val="superscript"/>
        <sz val="9"/>
        <rFont val="Calibri"/>
        <family val="2"/>
        <scheme val="minor"/>
      </rPr>
      <t>7)</t>
    </r>
    <r>
      <rPr>
        <sz val="9"/>
        <rFont val="Calibri"/>
        <family val="2"/>
        <scheme val="minor"/>
      </rPr>
      <t xml:space="preserve"> </t>
    </r>
  </si>
  <si>
    <r>
      <t xml:space="preserve">Abfälle aus Abfallbehandlungsanlagen </t>
    </r>
    <r>
      <rPr>
        <b/>
        <vertAlign val="superscript"/>
        <sz val="9"/>
        <rFont val="Calibri"/>
        <family val="2"/>
        <scheme val="minor"/>
      </rPr>
      <t>4)</t>
    </r>
  </si>
  <si>
    <r>
      <t xml:space="preserve">Zusammen (ab 2006: "Nettoaufkommen" </t>
    </r>
    <r>
      <rPr>
        <b/>
        <vertAlign val="superscript"/>
        <sz val="9"/>
        <rFont val="Calibri"/>
        <family val="2"/>
        <scheme val="minor"/>
      </rPr>
      <t xml:space="preserve">4) </t>
    </r>
    <r>
      <rPr>
        <b/>
        <sz val="9"/>
        <rFont val="Calibri"/>
        <family val="2"/>
        <scheme val="minor"/>
      </rPr>
      <t>)</t>
    </r>
  </si>
  <si>
    <r>
      <t xml:space="preserve">Abfallaufkommen insgesamt (ab 2006: "Bruttoaufkommen" </t>
    </r>
    <r>
      <rPr>
        <b/>
        <vertAlign val="superscript"/>
        <sz val="9"/>
        <rFont val="Calibri"/>
        <family val="2"/>
        <scheme val="minor"/>
      </rPr>
      <t xml:space="preserve">4) </t>
    </r>
    <r>
      <rPr>
        <b/>
        <sz val="9"/>
        <rFont val="Calibri"/>
        <family val="2"/>
        <scheme val="minor"/>
      </rPr>
      <t>)</t>
    </r>
  </si>
  <si>
    <r>
      <t xml:space="preserve">Bau- und Abbruchabfälle (einschließlich Straßenaufbruch) </t>
    </r>
    <r>
      <rPr>
        <b/>
        <vertAlign val="superscript"/>
        <sz val="9"/>
        <rFont val="Calibri"/>
        <family val="2"/>
        <scheme val="minor"/>
      </rPr>
      <t>3)</t>
    </r>
  </si>
  <si>
    <r>
      <t>8)</t>
    </r>
    <r>
      <rPr>
        <sz val="6"/>
        <rFont val="Meta Offc"/>
        <family val="2"/>
      </rPr>
      <t xml:space="preserve"> Einschließlich anderer gemischter Siedlungsabfälle.</t>
    </r>
  </si>
  <si>
    <r>
      <t xml:space="preserve">Hausmüllähnliche Gewerbeabfälle getrennt vom Hausmüll angeliefert oder eingesammelt </t>
    </r>
    <r>
      <rPr>
        <vertAlign val="superscript"/>
        <sz val="9"/>
        <rFont val="Calibri"/>
        <family val="2"/>
        <scheme val="minor"/>
      </rPr>
      <t>8)</t>
    </r>
  </si>
  <si>
    <r>
      <t xml:space="preserve">9) </t>
    </r>
    <r>
      <rPr>
        <sz val="6"/>
        <rFont val="Meta Offc"/>
        <family val="2"/>
      </rPr>
      <t>Bis 2008: Bergematerial aus dem Bergbau; ab 2009: Abfälle aus Gewinnung und Behandlung von Bodenschätzen (alle Abfallarten des Abfallkapitels 01 gemäß Europäischem Abfallverzeichnis)</t>
    </r>
  </si>
  <si>
    <r>
      <t>Abfälle aus dem Bergbau (nicht gefährliche Abfälle)</t>
    </r>
    <r>
      <rPr>
        <b/>
        <vertAlign val="superscript"/>
        <sz val="9"/>
        <rFont val="Calibri"/>
        <family val="2"/>
        <scheme val="minor"/>
      </rPr>
      <t xml:space="preserve"> 9)</t>
    </r>
  </si>
  <si>
    <r>
      <t>10)</t>
    </r>
    <r>
      <rPr>
        <sz val="6"/>
        <rFont val="Meta Offc"/>
        <family val="2"/>
      </rPr>
      <t xml:space="preserve"> Ab 2002 einschließlich gefährlicher Abfälle</t>
    </r>
  </si>
  <si>
    <r>
      <t xml:space="preserve">darunter Boden, Steine und Baggergut </t>
    </r>
    <r>
      <rPr>
        <vertAlign val="superscript"/>
        <sz val="9"/>
        <rFont val="Calibri"/>
        <family val="2"/>
        <scheme val="minor"/>
      </rPr>
      <t>10)</t>
    </r>
  </si>
  <si>
    <r>
      <t>11)</t>
    </r>
    <r>
      <rPr>
        <sz val="6"/>
        <rFont val="Meta Offc"/>
        <family val="2"/>
      </rPr>
      <t xml:space="preserve"> Bis 2011 als Haushaltsabfälle bezeichnet</t>
    </r>
  </si>
  <si>
    <r>
      <t xml:space="preserve">Haushaltstypische Siedlungsabfälle </t>
    </r>
    <r>
      <rPr>
        <b/>
        <vertAlign val="superscript"/>
        <sz val="9"/>
        <rFont val="Meta Offc"/>
        <family val="2"/>
      </rPr>
      <t>11)</t>
    </r>
  </si>
  <si>
    <t>Abfallaufkommen in Tausend Tonnen</t>
  </si>
  <si>
    <t>2013/2000</t>
  </si>
  <si>
    <t>2014/2000</t>
  </si>
  <si>
    <r>
      <t xml:space="preserve">7) </t>
    </r>
    <r>
      <rPr>
        <sz val="6"/>
        <rFont val="Meta Offc"/>
        <family val="2"/>
      </rPr>
      <t xml:space="preserve">Bei den Daten handelt es sich ausschließlich um die durch die statistischen Landesämter bei den Erstbehandlungsanlagen (EBA) abgefragten und durch das Statistische Bundesamt aggregierten Daten.  Für die Berichterstattung an die EU-Kommission gemäß Artikel 12 (1) der WEEE-Richtlinie werden diese Daten mit den durch die stiftung elektro-altgeräte register (ear) erfassten Daten zusammengeführt. </t>
    </r>
    <r>
      <rPr>
        <b/>
        <sz val="6"/>
        <color rgb="FFFF0000"/>
        <rFont val="Meta Offc"/>
        <family val="2"/>
      </rPr>
      <t/>
    </r>
  </si>
  <si>
    <t>2015/2000</t>
  </si>
  <si>
    <r>
      <t xml:space="preserve">Leichtverpackungen / Kunststoffe </t>
    </r>
    <r>
      <rPr>
        <vertAlign val="superscript"/>
        <sz val="9"/>
        <rFont val="Meta Offc"/>
        <family val="2"/>
      </rPr>
      <t>12)</t>
    </r>
  </si>
  <si>
    <r>
      <t xml:space="preserve">12) </t>
    </r>
    <r>
      <rPr>
        <sz val="6"/>
        <rFont val="Meta Offc"/>
        <family val="2"/>
      </rPr>
      <t>Ab 2016: gemischte Verpackungen/Wertstoffe</t>
    </r>
  </si>
  <si>
    <r>
      <t xml:space="preserve">2002 </t>
    </r>
    <r>
      <rPr>
        <b/>
        <vertAlign val="superscript"/>
        <sz val="9"/>
        <color theme="0"/>
        <rFont val="Meta Offc"/>
        <family val="2"/>
      </rPr>
      <t>2</t>
    </r>
    <r>
      <rPr>
        <b/>
        <vertAlign val="superscript"/>
        <sz val="11"/>
        <color theme="0"/>
        <rFont val="Calibri"/>
        <family val="2"/>
        <scheme val="minor"/>
      </rPr>
      <t>)</t>
    </r>
  </si>
  <si>
    <r>
      <t>1)</t>
    </r>
    <r>
      <rPr>
        <sz val="6"/>
        <rFont val="Meta Offc"/>
        <family val="2"/>
      </rPr>
      <t xml:space="preserve"> Daten teilweise mit Hamburg 1999.</t>
    </r>
  </si>
  <si>
    <r>
      <t>2)</t>
    </r>
    <r>
      <rPr>
        <sz val="6"/>
        <rFont val="Meta Offc"/>
        <family val="2"/>
      </rPr>
      <t xml:space="preserve"> Umstieg auf einen neueren Abfallartenkatalog (bis 2001 EAK, ab 2002 EAV).</t>
    </r>
  </si>
  <si>
    <t>Die Angaben für die Jahre 2001-2004 und 2006-2009 wurden ausgeblendet, lassen sich in Excel aber durch Aufziehen der Spalten anzeigen.</t>
  </si>
  <si>
    <r>
      <t xml:space="preserve">2000 </t>
    </r>
    <r>
      <rPr>
        <b/>
        <vertAlign val="superscript"/>
        <sz val="9"/>
        <color theme="0"/>
        <rFont val="Meta Offc"/>
        <family val="2"/>
      </rPr>
      <t>1</t>
    </r>
    <r>
      <rPr>
        <b/>
        <vertAlign val="superscript"/>
        <sz val="11"/>
        <color theme="0"/>
        <rFont val="Calibri"/>
        <family val="2"/>
        <scheme val="minor"/>
      </rPr>
      <t>)</t>
    </r>
  </si>
  <si>
    <r>
      <t>Abfälle aus Produktion und Gewerbe</t>
    </r>
    <r>
      <rPr>
        <b/>
        <vertAlign val="superscript"/>
        <sz val="9"/>
        <rFont val="Calibri"/>
        <family val="2"/>
        <scheme val="minor"/>
      </rPr>
      <t xml:space="preserve">
</t>
    </r>
    <r>
      <rPr>
        <sz val="9"/>
        <rFont val="Meta Offc"/>
        <family val="2"/>
      </rPr>
      <t>(einschließlich sonstiger Abfälle, anderweitig nicht genannt, z.B. EAV 10 und EAV 19, Aschen, Schlacken und Verbrennungsrückstände)</t>
    </r>
  </si>
  <si>
    <t>2016/2000</t>
  </si>
  <si>
    <t>2023/2000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</si>
</sst>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
  </numFmts>
  <fonts count="31">
    <font>
      <sz val="10"/>
      <name val="Verdana"/>
    </font>
    <font>
      <sz val="11"/>
      <color theme="1"/>
      <name val="Calibri"/>
      <family val="2"/>
      <scheme val="minor"/>
    </font>
    <font>
      <sz val="11"/>
      <color theme="1"/>
      <name val="Calibri"/>
      <family val="2"/>
      <scheme val="minor"/>
    </font>
    <font>
      <b/>
      <sz val="11"/>
      <name val="Calibri"/>
      <family val="2"/>
      <scheme val="minor"/>
    </font>
    <font>
      <sz val="11"/>
      <name val="Calibri"/>
      <family val="2"/>
      <scheme val="minor"/>
    </font>
    <font>
      <sz val="11"/>
      <name val="Verdana"/>
      <family val="2"/>
    </font>
    <font>
      <b/>
      <sz val="9"/>
      <color rgb="FFFFFFFF"/>
      <name val="Meta Offc"/>
      <family val="2"/>
    </font>
    <font>
      <b/>
      <sz val="9"/>
      <name val="Meta Offc"/>
      <family val="2"/>
    </font>
    <font>
      <sz val="9"/>
      <name val="Meta Offc"/>
      <family val="2"/>
    </font>
    <font>
      <b/>
      <sz val="12"/>
      <name val="Meta Offc"/>
      <family val="2"/>
    </font>
    <font>
      <b/>
      <sz val="9"/>
      <color theme="0"/>
      <name val="Meta Offc"/>
      <family val="2"/>
    </font>
    <font>
      <b/>
      <vertAlign val="superscript"/>
      <sz val="11"/>
      <color theme="0"/>
      <name val="Calibri"/>
      <family val="2"/>
      <scheme val="minor"/>
    </font>
    <font>
      <vertAlign val="superscript"/>
      <sz val="9"/>
      <name val="Calibri"/>
      <family val="2"/>
      <scheme val="minor"/>
    </font>
    <font>
      <sz val="9"/>
      <name val="Calibri"/>
      <family val="2"/>
      <scheme val="minor"/>
    </font>
    <font>
      <b/>
      <vertAlign val="superscript"/>
      <sz val="9"/>
      <name val="Calibri"/>
      <family val="2"/>
      <scheme val="minor"/>
    </font>
    <font>
      <b/>
      <sz val="9"/>
      <name val="Calibri"/>
      <family val="2"/>
      <scheme val="minor"/>
    </font>
    <font>
      <sz val="6"/>
      <name val="Meta Offc"/>
      <family val="2"/>
    </font>
    <font>
      <vertAlign val="superscript"/>
      <sz val="6"/>
      <name val="Meta Offc"/>
      <family val="2"/>
    </font>
    <font>
      <b/>
      <sz val="6"/>
      <name val="Meta Offc"/>
      <family val="2"/>
    </font>
    <font>
      <b/>
      <vertAlign val="superscript"/>
      <sz val="9"/>
      <name val="Meta Offc"/>
      <family val="2"/>
    </font>
    <font>
      <b/>
      <vertAlign val="superscript"/>
      <sz val="9"/>
      <color theme="0"/>
      <name val="Meta Offc"/>
      <family val="2"/>
    </font>
    <font>
      <sz val="11"/>
      <color theme="0"/>
      <name val="Calibri"/>
      <family val="2"/>
      <scheme val="minor"/>
    </font>
    <font>
      <sz val="11"/>
      <color theme="0"/>
      <name val="Verdana"/>
      <family val="2"/>
    </font>
    <font>
      <sz val="8"/>
      <color theme="0"/>
      <name val="Inherit"/>
    </font>
    <font>
      <b/>
      <sz val="6"/>
      <color rgb="FFFF0000"/>
      <name val="Meta Offc"/>
      <family val="2"/>
    </font>
    <font>
      <vertAlign val="superscript"/>
      <sz val="9"/>
      <name val="Meta Offc"/>
      <family val="2"/>
    </font>
    <font>
      <sz val="11"/>
      <name val="MetaNormalLF-Roman"/>
      <family val="2"/>
    </font>
    <font>
      <sz val="9"/>
      <color rgb="FFFF0000"/>
      <name val="Meta Offc"/>
      <family val="2"/>
    </font>
    <font>
      <sz val="10"/>
      <name val="Arial"/>
      <family val="2"/>
    </font>
    <font>
      <sz val="10"/>
      <name val="Arial"/>
      <family val="2"/>
    </font>
    <font>
      <sz val="14"/>
      <name val="Arial"/>
      <family val="2"/>
    </font>
  </fonts>
  <fills count="5">
    <fill>
      <patternFill patternType="none"/>
    </fill>
    <fill>
      <patternFill patternType="gray125"/>
    </fill>
    <fill>
      <patternFill patternType="solid">
        <fgColor rgb="FF333333"/>
        <bgColor indexed="64"/>
      </patternFill>
    </fill>
    <fill>
      <patternFill patternType="solid">
        <fgColor rgb="FFFFFFFF"/>
        <bgColor indexed="64"/>
      </patternFill>
    </fill>
    <fill>
      <patternFill patternType="solid">
        <fgColor rgb="FFE6E6E6"/>
        <bgColor indexed="64"/>
      </patternFill>
    </fill>
  </fills>
  <borders count="10">
    <border>
      <left/>
      <right/>
      <top/>
      <bottom/>
      <diagonal/>
    </border>
    <border>
      <left/>
      <right style="thin">
        <color rgb="FFFFFFFF"/>
      </right>
      <top/>
      <bottom/>
      <diagonal/>
    </border>
    <border>
      <left style="thin">
        <color rgb="FFFFFFFF"/>
      </left>
      <right style="thin">
        <color rgb="FFFFFFFF"/>
      </right>
      <top/>
      <bottom/>
      <diagonal/>
    </border>
    <border>
      <left/>
      <right style="dotted">
        <color rgb="FF080808"/>
      </right>
      <top/>
      <bottom/>
      <diagonal/>
    </border>
    <border>
      <left style="dotted">
        <color rgb="FF080808"/>
      </left>
      <right style="dotted">
        <color rgb="FF080808"/>
      </right>
      <top/>
      <bottom/>
      <diagonal/>
    </border>
    <border>
      <left style="dotted">
        <color rgb="FF080808"/>
      </left>
      <right/>
      <top/>
      <bottom/>
      <diagonal/>
    </border>
    <border>
      <left style="thin">
        <color rgb="FFFFFFFF"/>
      </left>
      <right/>
      <top/>
      <bottom/>
      <diagonal/>
    </border>
    <border>
      <left style="dotted">
        <color rgb="FF080808"/>
      </left>
      <right style="medium">
        <color rgb="FF080808"/>
      </right>
      <top/>
      <bottom/>
      <diagonal/>
    </border>
    <border>
      <left style="thin">
        <color indexed="64"/>
      </left>
      <right/>
      <top style="thin">
        <color indexed="64"/>
      </top>
      <bottom/>
      <diagonal/>
    </border>
    <border>
      <left style="thin">
        <color indexed="64"/>
      </left>
      <right/>
      <top/>
      <bottom/>
      <diagonal/>
    </border>
  </borders>
  <cellStyleXfs count="26">
    <xf numFmtId="0" fontId="0" fillId="0" borderId="0"/>
    <xf numFmtId="0" fontId="26" fillId="0" borderId="0"/>
    <xf numFmtId="0" fontId="28" fillId="0" borderId="0"/>
    <xf numFmtId="0" fontId="26" fillId="0" borderId="0"/>
    <xf numFmtId="0" fontId="2" fillId="0" borderId="0"/>
    <xf numFmtId="0" fontId="29" fillId="0" borderId="0"/>
    <xf numFmtId="0" fontId="29" fillId="0" borderId="0"/>
    <xf numFmtId="0" fontId="2" fillId="0" borderId="0"/>
    <xf numFmtId="0" fontId="29" fillId="0" borderId="0"/>
    <xf numFmtId="0" fontId="2" fillId="0" borderId="0"/>
    <xf numFmtId="0" fontId="30" fillId="0" borderId="0" applyNumberFormat="0" applyFont="0" applyFill="0" applyBorder="0" applyAlignment="0">
      <alignment vertical="center"/>
      <protection hidden="1"/>
    </xf>
    <xf numFmtId="0" fontId="26" fillId="0" borderId="0"/>
    <xf numFmtId="0" fontId="2" fillId="0" borderId="0"/>
    <xf numFmtId="0" fontId="1" fillId="0" borderId="0"/>
    <xf numFmtId="0" fontId="28" fillId="0" borderId="0"/>
    <xf numFmtId="0" fontId="28"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cellStyleXfs>
  <cellXfs count="91">
    <xf numFmtId="0" fontId="0" fillId="0" borderId="0" xfId="0"/>
    <xf numFmtId="0" fontId="4" fillId="0" borderId="0" xfId="0" applyFont="1" applyAlignment="1">
      <alignment vertical="center" wrapText="1"/>
    </xf>
    <xf numFmtId="0" fontId="4" fillId="0" borderId="0" xfId="0" applyFont="1"/>
    <xf numFmtId="0" fontId="4" fillId="0" borderId="0" xfId="0" applyFont="1" applyAlignment="1">
      <alignment horizontal="right" vertical="center" wrapText="1"/>
    </xf>
    <xf numFmtId="0" fontId="3" fillId="0" borderId="0" xfId="0" applyFont="1" applyAlignment="1">
      <alignment vertical="center" wrapText="1"/>
    </xf>
    <xf numFmtId="0" fontId="6" fillId="2" borderId="1"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4" borderId="3" xfId="0" applyFont="1" applyFill="1" applyBorder="1" applyAlignment="1">
      <alignment horizontal="left" vertical="center" wrapText="1"/>
    </xf>
    <xf numFmtId="0" fontId="9" fillId="0" borderId="0" xfId="0" applyFont="1" applyAlignment="1">
      <alignment vertical="center" wrapText="1"/>
    </xf>
    <xf numFmtId="0" fontId="5" fillId="0" borderId="0" xfId="0" applyFont="1" applyAlignment="1">
      <alignment horizontal="right"/>
    </xf>
    <xf numFmtId="0" fontId="10" fillId="2" borderId="2" xfId="0" applyFont="1" applyFill="1" applyBorder="1" applyAlignment="1">
      <alignment horizontal="right" vertical="center" wrapText="1"/>
    </xf>
    <xf numFmtId="3" fontId="8" fillId="3" borderId="4" xfId="0" applyNumberFormat="1" applyFont="1" applyFill="1" applyBorder="1" applyAlignment="1">
      <alignment horizontal="right" vertical="center" wrapText="1"/>
    </xf>
    <xf numFmtId="3" fontId="8" fillId="4" borderId="4" xfId="0" applyNumberFormat="1" applyFont="1" applyFill="1" applyBorder="1" applyAlignment="1">
      <alignment horizontal="right" vertical="center" wrapText="1"/>
    </xf>
    <xf numFmtId="0" fontId="16" fillId="0" borderId="0" xfId="0" applyFont="1" applyAlignment="1">
      <alignment vertical="top" wrapText="1"/>
    </xf>
    <xf numFmtId="0" fontId="16" fillId="0" borderId="0" xfId="0" applyFont="1" applyAlignment="1">
      <alignment horizontal="right" vertical="top" wrapText="1"/>
    </xf>
    <xf numFmtId="0" fontId="16" fillId="0" borderId="0" xfId="0" applyFont="1" applyAlignment="1">
      <alignment vertical="center" wrapText="1"/>
    </xf>
    <xf numFmtId="0" fontId="17" fillId="0" borderId="0" xfId="0" applyFont="1" applyAlignment="1">
      <alignment vertical="center" wrapText="1"/>
    </xf>
    <xf numFmtId="0" fontId="16" fillId="0" borderId="0" xfId="0" applyFont="1" applyAlignment="1">
      <alignment vertical="center"/>
    </xf>
    <xf numFmtId="0" fontId="8" fillId="3" borderId="3" xfId="0" applyFont="1" applyFill="1" applyBorder="1" applyAlignment="1">
      <alignment horizontal="left" vertical="center" wrapText="1" indent="2"/>
    </xf>
    <xf numFmtId="0" fontId="8" fillId="4" borderId="3" xfId="0" applyFont="1" applyFill="1" applyBorder="1" applyAlignment="1">
      <alignment horizontal="left" vertical="center" wrapText="1" indent="2"/>
    </xf>
    <xf numFmtId="0" fontId="8" fillId="4" borderId="3" xfId="0" applyFont="1" applyFill="1" applyBorder="1" applyAlignment="1">
      <alignment horizontal="left" vertical="center" wrapText="1" indent="3"/>
    </xf>
    <xf numFmtId="3" fontId="7" fillId="4" borderId="4" xfId="0" applyNumberFormat="1" applyFont="1" applyFill="1" applyBorder="1" applyAlignment="1">
      <alignment horizontal="right" vertical="center" wrapText="1"/>
    </xf>
    <xf numFmtId="0" fontId="8" fillId="4" borderId="3" xfId="0" applyFont="1" applyFill="1" applyBorder="1" applyAlignment="1">
      <alignment horizontal="left" vertical="center" wrapText="1" indent="1"/>
    </xf>
    <xf numFmtId="0" fontId="8" fillId="3" borderId="3" xfId="0" applyFont="1" applyFill="1" applyBorder="1" applyAlignment="1">
      <alignment horizontal="left" vertical="center" wrapText="1" indent="1"/>
    </xf>
    <xf numFmtId="0" fontId="7" fillId="4" borderId="3" xfId="0" applyFont="1" applyFill="1" applyBorder="1" applyAlignment="1">
      <alignment horizontal="left" vertical="center" wrapText="1" indent="1"/>
    </xf>
    <xf numFmtId="0" fontId="8" fillId="4" borderId="3" xfId="0" applyFont="1" applyFill="1" applyBorder="1" applyAlignment="1">
      <alignment horizontal="left" vertical="center" wrapText="1" indent="4"/>
    </xf>
    <xf numFmtId="0" fontId="16" fillId="0" borderId="0" xfId="0" applyFont="1" applyAlignment="1">
      <alignment vertical="top" wrapText="1"/>
    </xf>
    <xf numFmtId="0" fontId="16" fillId="0" borderId="0" xfId="0" applyFont="1" applyAlignment="1">
      <alignment vertical="top" wrapText="1"/>
    </xf>
    <xf numFmtId="0" fontId="16" fillId="0" borderId="0" xfId="0" applyFont="1" applyAlignment="1">
      <alignment vertical="center" wrapText="1"/>
    </xf>
    <xf numFmtId="0" fontId="17" fillId="0" borderId="0" xfId="0" applyFont="1" applyAlignment="1">
      <alignment vertical="center" wrapText="1"/>
    </xf>
    <xf numFmtId="0" fontId="8" fillId="0" borderId="3" xfId="0" applyFont="1" applyFill="1" applyBorder="1" applyAlignment="1">
      <alignment horizontal="left" vertical="center" wrapText="1" indent="3"/>
    </xf>
    <xf numFmtId="3" fontId="8" fillId="0" borderId="4" xfId="0" applyNumberFormat="1" applyFont="1" applyFill="1" applyBorder="1" applyAlignment="1">
      <alignment horizontal="right" vertical="center" wrapText="1"/>
    </xf>
    <xf numFmtId="0" fontId="8" fillId="0" borderId="3" xfId="0" applyFont="1" applyFill="1" applyBorder="1" applyAlignment="1">
      <alignment horizontal="left" vertical="center" wrapText="1" indent="4"/>
    </xf>
    <xf numFmtId="0" fontId="7" fillId="0" borderId="3" xfId="0" applyFont="1" applyFill="1" applyBorder="1" applyAlignment="1">
      <alignment horizontal="left" vertical="center" wrapText="1" indent="1"/>
    </xf>
    <xf numFmtId="0" fontId="8" fillId="0" borderId="3" xfId="0" applyFont="1" applyFill="1" applyBorder="1" applyAlignment="1">
      <alignment horizontal="left" vertical="center" wrapText="1" indent="2"/>
    </xf>
    <xf numFmtId="0" fontId="7" fillId="0" borderId="3" xfId="0" applyFont="1" applyFill="1" applyBorder="1" applyAlignment="1">
      <alignment horizontal="left" vertical="center" wrapText="1"/>
    </xf>
    <xf numFmtId="0" fontId="8" fillId="0" borderId="3" xfId="0" applyFont="1" applyFill="1" applyBorder="1" applyAlignment="1">
      <alignment horizontal="left" vertical="center" wrapText="1" indent="1"/>
    </xf>
    <xf numFmtId="3" fontId="7" fillId="0" borderId="4" xfId="0" applyNumberFormat="1" applyFont="1" applyFill="1" applyBorder="1" applyAlignment="1">
      <alignment horizontal="right" vertical="center" wrapText="1"/>
    </xf>
    <xf numFmtId="0" fontId="17" fillId="0" borderId="0" xfId="0" applyFont="1" applyAlignment="1">
      <alignment vertical="center"/>
    </xf>
    <xf numFmtId="0" fontId="5" fillId="0" borderId="0" xfId="0" applyFont="1" applyBorder="1" applyAlignment="1">
      <alignment horizontal="right"/>
    </xf>
    <xf numFmtId="0" fontId="4" fillId="0" borderId="0" xfId="0" applyFont="1" applyFill="1" applyBorder="1" applyAlignment="1">
      <alignment vertical="center" wrapText="1"/>
    </xf>
    <xf numFmtId="0" fontId="16" fillId="0" borderId="0" xfId="0" applyFont="1" applyFill="1" applyBorder="1" applyAlignment="1">
      <alignment vertical="top" wrapText="1"/>
    </xf>
    <xf numFmtId="0" fontId="16" fillId="0" borderId="0" xfId="0" applyFont="1" applyAlignment="1">
      <alignment horizontal="left" vertical="center"/>
    </xf>
    <xf numFmtId="0" fontId="21" fillId="0" borderId="0" xfId="0" applyFont="1" applyAlignment="1">
      <alignment vertical="center" wrapText="1"/>
    </xf>
    <xf numFmtId="0" fontId="21" fillId="0" borderId="0" xfId="0" applyFont="1" applyAlignment="1">
      <alignment horizontal="right" vertical="center" wrapText="1"/>
    </xf>
    <xf numFmtId="0" fontId="22" fillId="0" borderId="0" xfId="0" applyFont="1" applyAlignment="1">
      <alignment horizontal="right"/>
    </xf>
    <xf numFmtId="0" fontId="21" fillId="0" borderId="0" xfId="0" applyFont="1" applyFill="1" applyBorder="1" applyAlignment="1">
      <alignment vertical="center" wrapText="1"/>
    </xf>
    <xf numFmtId="0" fontId="21" fillId="0" borderId="0" xfId="0" applyFont="1" applyBorder="1" applyAlignment="1">
      <alignment vertical="center" wrapText="1"/>
    </xf>
    <xf numFmtId="3" fontId="23" fillId="3" borderId="0" xfId="0" applyNumberFormat="1" applyFont="1" applyFill="1" applyBorder="1" applyAlignment="1">
      <alignment horizontal="right" vertical="center" wrapText="1"/>
    </xf>
    <xf numFmtId="3" fontId="23" fillId="0" borderId="0" xfId="0" applyNumberFormat="1" applyFont="1" applyFill="1" applyBorder="1" applyAlignment="1">
      <alignment horizontal="right" vertical="center" wrapText="1"/>
    </xf>
    <xf numFmtId="0" fontId="8" fillId="0" borderId="0" xfId="0" applyFont="1" applyAlignment="1">
      <alignment horizontal="right" vertical="center" wrapText="1"/>
    </xf>
    <xf numFmtId="0" fontId="10" fillId="2" borderId="2" xfId="0" applyFont="1" applyFill="1" applyBorder="1" applyAlignment="1">
      <alignment horizontal="right" vertical="center" wrapText="1" indent="1"/>
    </xf>
    <xf numFmtId="0" fontId="10" fillId="2" borderId="6" xfId="0" applyFont="1" applyFill="1" applyBorder="1" applyAlignment="1">
      <alignment horizontal="right" vertical="center" wrapText="1" indent="1"/>
    </xf>
    <xf numFmtId="3" fontId="8" fillId="3" borderId="4" xfId="0" applyNumberFormat="1" applyFont="1" applyFill="1" applyBorder="1" applyAlignment="1">
      <alignment horizontal="right" vertical="center" wrapText="1" indent="1"/>
    </xf>
    <xf numFmtId="3" fontId="8" fillId="3" borderId="5" xfId="0" applyNumberFormat="1" applyFont="1" applyFill="1" applyBorder="1" applyAlignment="1">
      <alignment horizontal="right" vertical="center" wrapText="1" indent="1"/>
    </xf>
    <xf numFmtId="3" fontId="8" fillId="0" borderId="4" xfId="0" applyNumberFormat="1" applyFont="1" applyFill="1" applyBorder="1" applyAlignment="1">
      <alignment horizontal="right" vertical="center" wrapText="1" indent="1"/>
    </xf>
    <xf numFmtId="3" fontId="8" fillId="0" borderId="5" xfId="0" applyNumberFormat="1" applyFont="1" applyFill="1" applyBorder="1" applyAlignment="1">
      <alignment horizontal="right" vertical="center" wrapText="1" indent="1"/>
    </xf>
    <xf numFmtId="3" fontId="8" fillId="4" borderId="4" xfId="0" applyNumberFormat="1" applyFont="1" applyFill="1" applyBorder="1" applyAlignment="1">
      <alignment horizontal="right" vertical="center" wrapText="1" indent="1"/>
    </xf>
    <xf numFmtId="3" fontId="8" fillId="4" borderId="5" xfId="0" applyNumberFormat="1" applyFont="1" applyFill="1" applyBorder="1" applyAlignment="1">
      <alignment horizontal="right" vertical="center" wrapText="1" indent="1"/>
    </xf>
    <xf numFmtId="3" fontId="7" fillId="4" borderId="4" xfId="0" applyNumberFormat="1" applyFont="1" applyFill="1" applyBorder="1" applyAlignment="1">
      <alignment horizontal="right" vertical="center" wrapText="1" indent="1"/>
    </xf>
    <xf numFmtId="3" fontId="7" fillId="4" borderId="5" xfId="0" applyNumberFormat="1" applyFont="1" applyFill="1" applyBorder="1" applyAlignment="1">
      <alignment horizontal="right" vertical="center" wrapText="1" indent="1"/>
    </xf>
    <xf numFmtId="3" fontId="7" fillId="0" borderId="4" xfId="0" applyNumberFormat="1" applyFont="1" applyFill="1" applyBorder="1" applyAlignment="1">
      <alignment horizontal="right" vertical="center" wrapText="1" indent="1"/>
    </xf>
    <xf numFmtId="3" fontId="7" fillId="0" borderId="5" xfId="0" applyNumberFormat="1" applyFont="1" applyFill="1" applyBorder="1" applyAlignment="1">
      <alignment horizontal="right" vertical="center" wrapText="1" indent="1"/>
    </xf>
    <xf numFmtId="0" fontId="16" fillId="0" borderId="0" xfId="0" applyFont="1" applyAlignment="1">
      <alignment horizontal="right" vertical="center" wrapText="1"/>
    </xf>
    <xf numFmtId="0" fontId="17" fillId="0" borderId="0" xfId="0" applyFont="1" applyAlignment="1">
      <alignment vertical="center" wrapText="1"/>
    </xf>
    <xf numFmtId="0" fontId="16" fillId="0" borderId="0" xfId="0" applyFont="1" applyAlignment="1">
      <alignment horizontal="right" vertical="center" wrapText="1"/>
    </xf>
    <xf numFmtId="0" fontId="10" fillId="2" borderId="0" xfId="0" applyFont="1" applyFill="1" applyBorder="1" applyAlignment="1">
      <alignment horizontal="right" vertical="center" wrapText="1"/>
    </xf>
    <xf numFmtId="164" fontId="8" fillId="0" borderId="0" xfId="0" applyNumberFormat="1" applyFont="1" applyAlignment="1">
      <alignment horizontal="right" vertical="center" wrapText="1"/>
    </xf>
    <xf numFmtId="164" fontId="8" fillId="4" borderId="0" xfId="0" applyNumberFormat="1" applyFont="1" applyFill="1" applyAlignment="1">
      <alignment horizontal="right" vertical="center" wrapText="1"/>
    </xf>
    <xf numFmtId="0" fontId="10" fillId="2" borderId="0" xfId="0" applyFont="1" applyFill="1" applyBorder="1" applyAlignment="1">
      <alignment horizontal="right" vertical="center" wrapText="1" indent="1"/>
    </xf>
    <xf numFmtId="164" fontId="8" fillId="0" borderId="0" xfId="0" applyNumberFormat="1" applyFont="1" applyAlignment="1">
      <alignment horizontal="right" vertical="center" wrapText="1" indent="1"/>
    </xf>
    <xf numFmtId="164" fontId="8" fillId="4" borderId="0" xfId="0" applyNumberFormat="1" applyFont="1" applyFill="1" applyAlignment="1">
      <alignment horizontal="right" vertical="center" wrapText="1" indent="1"/>
    </xf>
    <xf numFmtId="0" fontId="16" fillId="0" borderId="0" xfId="0" applyFont="1" applyAlignment="1">
      <alignment horizontal="right" vertical="center" wrapText="1"/>
    </xf>
    <xf numFmtId="0" fontId="16" fillId="0" borderId="0" xfId="0" applyFont="1" applyAlignment="1">
      <alignment horizontal="right" vertical="center" wrapText="1"/>
    </xf>
    <xf numFmtId="3" fontId="8" fillId="0" borderId="7" xfId="0" applyNumberFormat="1" applyFont="1" applyFill="1" applyBorder="1" applyAlignment="1">
      <alignment horizontal="right" vertical="center" wrapText="1" indent="1"/>
    </xf>
    <xf numFmtId="3" fontId="8" fillId="4" borderId="7" xfId="0" applyNumberFormat="1" applyFont="1" applyFill="1" applyBorder="1" applyAlignment="1">
      <alignment horizontal="right" vertical="center" wrapText="1" indent="1"/>
    </xf>
    <xf numFmtId="3" fontId="7" fillId="4" borderId="7" xfId="0" applyNumberFormat="1" applyFont="1" applyFill="1" applyBorder="1" applyAlignment="1">
      <alignment horizontal="right" vertical="center" wrapText="1" indent="1"/>
    </xf>
    <xf numFmtId="3" fontId="7" fillId="0" borderId="7" xfId="0" applyNumberFormat="1" applyFont="1" applyFill="1" applyBorder="1" applyAlignment="1">
      <alignment horizontal="right" vertical="center" wrapText="1" indent="1"/>
    </xf>
    <xf numFmtId="3" fontId="27" fillId="4" borderId="7" xfId="0" applyNumberFormat="1" applyFont="1" applyFill="1" applyBorder="1" applyAlignment="1">
      <alignment horizontal="right" vertical="center" wrapText="1" indent="1"/>
    </xf>
    <xf numFmtId="0" fontId="18" fillId="0" borderId="0" xfId="0" applyFont="1" applyAlignment="1">
      <alignment vertical="center" wrapText="1"/>
    </xf>
    <xf numFmtId="0" fontId="18" fillId="0" borderId="0" xfId="0" applyFont="1" applyAlignment="1">
      <alignment vertical="center" wrapText="1"/>
    </xf>
    <xf numFmtId="0" fontId="18" fillId="0" borderId="0" xfId="0" applyFont="1" applyAlignment="1">
      <alignment vertical="center" wrapText="1"/>
    </xf>
    <xf numFmtId="164" fontId="8" fillId="0" borderId="8" xfId="0" applyNumberFormat="1" applyFont="1" applyBorder="1" applyAlignment="1">
      <alignment horizontal="right" vertical="center" wrapText="1" indent="1"/>
    </xf>
    <xf numFmtId="164" fontId="8" fillId="4" borderId="9" xfId="0" applyNumberFormat="1" applyFont="1" applyFill="1" applyBorder="1" applyAlignment="1">
      <alignment horizontal="right" vertical="center" wrapText="1" indent="1"/>
    </xf>
    <xf numFmtId="164" fontId="8" fillId="0" borderId="9" xfId="0" applyNumberFormat="1" applyFont="1" applyBorder="1" applyAlignment="1">
      <alignment horizontal="right" vertical="center" wrapText="1" indent="1"/>
    </xf>
    <xf numFmtId="0" fontId="17" fillId="0" borderId="0" xfId="0" applyFont="1" applyAlignment="1">
      <alignment vertical="center" wrapText="1"/>
    </xf>
    <xf numFmtId="0" fontId="17" fillId="0" borderId="0" xfId="0" applyFont="1" applyAlignment="1">
      <alignment horizontal="left" vertical="center"/>
    </xf>
    <xf numFmtId="0" fontId="17" fillId="0" borderId="0" xfId="0" applyFont="1" applyAlignment="1">
      <alignment horizontal="left" vertical="center" wrapText="1"/>
    </xf>
    <xf numFmtId="0" fontId="18" fillId="0" borderId="0" xfId="0" applyFont="1" applyAlignment="1">
      <alignment horizontal="left" vertical="center" wrapText="1"/>
    </xf>
    <xf numFmtId="0" fontId="16" fillId="0" borderId="0" xfId="0" applyFont="1" applyAlignment="1">
      <alignment horizontal="right" vertical="center" wrapText="1"/>
    </xf>
    <xf numFmtId="0" fontId="16" fillId="0" borderId="0" xfId="0" applyFont="1" applyAlignment="1">
      <alignment horizontal="right" vertical="center" wrapText="1"/>
    </xf>
  </cellXfs>
  <cellStyles count="26">
    <cellStyle name="SDMX_protected" xfId="10" xr:uid="{00000000-0005-0000-0000-000001000000}"/>
    <cellStyle name="Standard" xfId="0" builtinId="0"/>
    <cellStyle name="Standard 10 2" xfId="12" xr:uid="{00000000-0005-0000-0000-000003000000}"/>
    <cellStyle name="Standard 10 2 2" xfId="24" xr:uid="{00000000-0005-0000-0000-000004000000}"/>
    <cellStyle name="Standard 10 2 3" xfId="19" xr:uid="{00000000-0005-0000-0000-000003000000}"/>
    <cellStyle name="Standard 2" xfId="3" xr:uid="{00000000-0005-0000-0000-000004000000}"/>
    <cellStyle name="Standard 2 2" xfId="1" xr:uid="{3CC95426-F8AF-44AA-8B9B-8CB7FD81AAC0}"/>
    <cellStyle name="Standard 3" xfId="4" xr:uid="{00000000-0005-0000-0000-000006000000}"/>
    <cellStyle name="Standard 3 2" xfId="8" xr:uid="{00000000-0005-0000-0000-000007000000}"/>
    <cellStyle name="Standard 3 2 2" xfId="17" xr:uid="{00000000-0005-0000-0000-000008000000}"/>
    <cellStyle name="Standard 3 3" xfId="21" xr:uid="{00000000-0005-0000-0000-000009000000}"/>
    <cellStyle name="Standard 3 4" xfId="13" xr:uid="{00000000-0005-0000-0000-000007000000}"/>
    <cellStyle name="Standard 3 4 2 2 2 2" xfId="7" xr:uid="{00000000-0005-0000-0000-000008000000}"/>
    <cellStyle name="Standard 3 4 2 2 2 2 2" xfId="22" xr:uid="{00000000-0005-0000-0000-00000B000000}"/>
    <cellStyle name="Standard 3 4 2 2 2 2 3" xfId="16" xr:uid="{00000000-0005-0000-0000-00000A000000}"/>
    <cellStyle name="Standard 4" xfId="5" xr:uid="{00000000-0005-0000-0000-000009000000}"/>
    <cellStyle name="Standard 4 2" xfId="14" xr:uid="{00000000-0005-0000-0000-00000C000000}"/>
    <cellStyle name="Standard 4 2 2" xfId="11" xr:uid="{00000000-0005-0000-0000-00000A000000}"/>
    <cellStyle name="Standard 5" xfId="9" xr:uid="{00000000-0005-0000-0000-00000B000000}"/>
    <cellStyle name="Standard 5 2" xfId="18" xr:uid="{00000000-0005-0000-0000-00000E000000}"/>
    <cellStyle name="Standard 6" xfId="2" xr:uid="{00000000-0005-0000-0000-000032000000}"/>
    <cellStyle name="Standard 6 2" xfId="20" xr:uid="{00000000-0005-0000-0000-00000F000000}"/>
    <cellStyle name="Standard 7" xfId="23" xr:uid="{00000000-0005-0000-0000-000010000000}"/>
    <cellStyle name="Standard 8" xfId="6" xr:uid="{00000000-0005-0000-0000-00000C000000}"/>
    <cellStyle name="Standard 8 2" xfId="15" xr:uid="{00000000-0005-0000-0000-000011000000}"/>
    <cellStyle name="Standard 9 2" xfId="25" xr:uid="{41B128DD-E3E0-4FFC-BA05-C6FEFA4D0C4E}"/>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228599</xdr:colOff>
      <xdr:row>1</xdr:row>
      <xdr:rowOff>0</xdr:rowOff>
    </xdr:from>
    <xdr:to>
      <xdr:col>35</xdr:col>
      <xdr:colOff>33866</xdr:colOff>
      <xdr:row>1</xdr:row>
      <xdr:rowOff>4</xdr:rowOff>
    </xdr:to>
    <xdr:cxnSp macro="">
      <xdr:nvCxnSpPr>
        <xdr:cNvPr id="5" name="Gerade Verbindung 4">
          <a:extLst>
            <a:ext uri="{FF2B5EF4-FFF2-40B4-BE49-F238E27FC236}">
              <a16:creationId xmlns:a16="http://schemas.microsoft.com/office/drawing/2014/main" id="{00000000-0008-0000-0000-000005000000}"/>
            </a:ext>
          </a:extLst>
        </xdr:cNvPr>
        <xdr:cNvCxnSpPr/>
      </xdr:nvCxnSpPr>
      <xdr:spPr>
        <a:xfrm flipV="1">
          <a:off x="228599" y="254000"/>
          <a:ext cx="21530734" cy="4"/>
        </a:xfrm>
        <a:prstGeom prst="line">
          <a:avLst/>
        </a:prstGeom>
        <a:ln w="1270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1</xdr:col>
      <xdr:colOff>0</xdr:colOff>
      <xdr:row>42</xdr:row>
      <xdr:rowOff>9527</xdr:rowOff>
    </xdr:from>
    <xdr:to>
      <xdr:col>35</xdr:col>
      <xdr:colOff>9525</xdr:colOff>
      <xdr:row>42</xdr:row>
      <xdr:rowOff>9527</xdr:rowOff>
    </xdr:to>
    <xdr:cxnSp macro="">
      <xdr:nvCxnSpPr>
        <xdr:cNvPr id="6" name="Gerade Verbindung 4">
          <a:extLst>
            <a:ext uri="{FF2B5EF4-FFF2-40B4-BE49-F238E27FC236}">
              <a16:creationId xmlns:a16="http://schemas.microsoft.com/office/drawing/2014/main" id="{00000000-0008-0000-0000-000006000000}"/>
            </a:ext>
          </a:extLst>
        </xdr:cNvPr>
        <xdr:cNvCxnSpPr/>
      </xdr:nvCxnSpPr>
      <xdr:spPr>
        <a:xfrm>
          <a:off x="224118" y="10901645"/>
          <a:ext cx="20348201" cy="0"/>
        </a:xfrm>
        <a:prstGeom prst="line">
          <a:avLst/>
        </a:prstGeom>
        <a:ln w="1270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fLock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N61"/>
  <sheetViews>
    <sheetView tabSelected="1" zoomScaleNormal="100" workbookViewId="0">
      <pane xSplit="6" ySplit="3" topLeftCell="Q4" activePane="bottomRight" state="frozen"/>
      <selection pane="topRight" activeCell="G1" sqref="G1"/>
      <selection pane="bottomLeft" activeCell="A5" sqref="A5"/>
      <selection pane="bottomRight" activeCell="AB8" sqref="AB8"/>
    </sheetView>
  </sheetViews>
  <sheetFormatPr baseColWidth="10" defaultColWidth="11" defaultRowHeight="15"/>
  <cols>
    <col min="1" max="1" width="3" style="1" customWidth="1"/>
    <col min="2" max="2" width="66.25" style="1" customWidth="1"/>
    <col min="3" max="6" width="8" style="3" hidden="1" customWidth="1"/>
    <col min="7" max="7" width="10.375" style="3" customWidth="1"/>
    <col min="8" max="11" width="10.375" style="3" hidden="1" customWidth="1"/>
    <col min="12" max="12" width="10.375" style="3" customWidth="1"/>
    <col min="13" max="16" width="10.375" style="3" hidden="1" customWidth="1"/>
    <col min="17" max="17" width="10.375" style="9" customWidth="1"/>
    <col min="18" max="19" width="10.375" style="1" customWidth="1"/>
    <col min="20" max="28" width="10.375" style="40" customWidth="1"/>
    <col min="29" max="30" width="8.5" style="1" bestFit="1" customWidth="1"/>
    <col min="31" max="32" width="8.5" style="3" hidden="1" customWidth="1"/>
    <col min="33" max="33" width="7.125" style="3" hidden="1" customWidth="1"/>
    <col min="34" max="34" width="5.25" style="3" hidden="1" customWidth="1"/>
    <col min="35" max="35" width="12.875" style="3" customWidth="1"/>
    <col min="36" max="36" width="3.375" style="1" customWidth="1"/>
    <col min="37" max="16384" width="11" style="1"/>
  </cols>
  <sheetData>
    <row r="1" spans="2:35" ht="16.5" customHeight="1">
      <c r="R1" s="39"/>
    </row>
    <row r="2" spans="2:35" ht="23.25" customHeight="1">
      <c r="B2" s="8" t="s">
        <v>47</v>
      </c>
      <c r="P2" s="9"/>
      <c r="Q2" s="2"/>
      <c r="S2" s="40"/>
      <c r="T2" s="50"/>
      <c r="U2" s="50"/>
      <c r="V2" s="50"/>
      <c r="W2" s="50"/>
      <c r="X2" s="50"/>
      <c r="Y2" s="50"/>
      <c r="Z2" s="50"/>
      <c r="AA2" s="50"/>
      <c r="AB2" s="50"/>
    </row>
    <row r="3" spans="2:35" ht="52.9" customHeight="1">
      <c r="B3" s="5"/>
      <c r="C3" s="10">
        <v>1996</v>
      </c>
      <c r="D3" s="10">
        <v>1997</v>
      </c>
      <c r="E3" s="10">
        <v>1998</v>
      </c>
      <c r="F3" s="10" t="s">
        <v>21</v>
      </c>
      <c r="G3" s="51" t="s">
        <v>58</v>
      </c>
      <c r="H3" s="51">
        <v>2001</v>
      </c>
      <c r="I3" s="51" t="s">
        <v>54</v>
      </c>
      <c r="J3" s="51">
        <v>2003</v>
      </c>
      <c r="K3" s="51" t="s">
        <v>28</v>
      </c>
      <c r="L3" s="51">
        <v>2005</v>
      </c>
      <c r="M3" s="51" t="s">
        <v>29</v>
      </c>
      <c r="N3" s="51">
        <v>2007</v>
      </c>
      <c r="O3" s="51">
        <v>2008</v>
      </c>
      <c r="P3" s="51">
        <v>2009</v>
      </c>
      <c r="Q3" s="51">
        <v>2010</v>
      </c>
      <c r="R3" s="51">
        <v>2011</v>
      </c>
      <c r="S3" s="52">
        <v>2012</v>
      </c>
      <c r="T3" s="51">
        <v>2013</v>
      </c>
      <c r="U3" s="51">
        <v>2014</v>
      </c>
      <c r="V3" s="51">
        <v>2015</v>
      </c>
      <c r="W3" s="51">
        <v>2016</v>
      </c>
      <c r="X3" s="51">
        <v>2017</v>
      </c>
      <c r="Y3" s="51">
        <v>2018</v>
      </c>
      <c r="Z3" s="51">
        <v>2019</v>
      </c>
      <c r="AA3" s="51">
        <v>2020</v>
      </c>
      <c r="AB3" s="51">
        <v>2021</v>
      </c>
      <c r="AC3" s="51">
        <v>2022</v>
      </c>
      <c r="AD3" s="51">
        <v>2023</v>
      </c>
      <c r="AE3" s="66" t="s">
        <v>48</v>
      </c>
      <c r="AF3" s="66" t="s">
        <v>49</v>
      </c>
      <c r="AG3" s="66" t="s">
        <v>51</v>
      </c>
      <c r="AH3" s="69" t="s">
        <v>60</v>
      </c>
      <c r="AI3" s="69" t="s">
        <v>61</v>
      </c>
    </row>
    <row r="4" spans="2:35" ht="18.75" customHeight="1">
      <c r="B4" s="6" t="s">
        <v>24</v>
      </c>
      <c r="C4" s="11">
        <v>44390</v>
      </c>
      <c r="D4" s="11">
        <v>45593</v>
      </c>
      <c r="E4" s="11">
        <v>44825</v>
      </c>
      <c r="F4" s="11">
        <v>49695</v>
      </c>
      <c r="G4" s="53">
        <v>50132</v>
      </c>
      <c r="H4" s="53">
        <v>49397</v>
      </c>
      <c r="I4" s="53">
        <v>52772</v>
      </c>
      <c r="J4" s="53">
        <v>49622</v>
      </c>
      <c r="K4" s="53">
        <v>48434</v>
      </c>
      <c r="L4" s="53">
        <v>46555</v>
      </c>
      <c r="M4" s="53">
        <v>46426</v>
      </c>
      <c r="N4" s="53">
        <v>47887</v>
      </c>
      <c r="O4" s="53">
        <v>48367</v>
      </c>
      <c r="P4" s="53">
        <v>48466</v>
      </c>
      <c r="Q4" s="53">
        <v>49237</v>
      </c>
      <c r="R4" s="53">
        <v>50237</v>
      </c>
      <c r="S4" s="54">
        <v>49759</v>
      </c>
      <c r="T4" s="55">
        <v>49570</v>
      </c>
      <c r="U4" s="55">
        <v>51102</v>
      </c>
      <c r="V4" s="56">
        <v>51625</v>
      </c>
      <c r="W4" s="56">
        <v>52133</v>
      </c>
      <c r="X4" s="56">
        <v>51790</v>
      </c>
      <c r="Y4" s="56">
        <v>50259.968754579801</v>
      </c>
      <c r="Z4" s="56">
        <v>50643</v>
      </c>
      <c r="AA4" s="56">
        <v>50993</v>
      </c>
      <c r="AB4" s="56">
        <v>51793</v>
      </c>
      <c r="AC4" s="56">
        <v>48559</v>
      </c>
      <c r="AD4" s="74">
        <v>48860</v>
      </c>
      <c r="AE4" s="67">
        <f>T4/G4</f>
        <v>0.98878959546796452</v>
      </c>
      <c r="AF4" s="67">
        <f>U4/G4</f>
        <v>1.0193489188542249</v>
      </c>
      <c r="AG4" s="67">
        <f>V4/G4</f>
        <v>1.0297813771642863</v>
      </c>
      <c r="AH4" s="70">
        <f>W4/$G4</f>
        <v>1.0399146253889731</v>
      </c>
      <c r="AI4" s="82">
        <f>AD4/$G4</f>
        <v>0.97462698476023302</v>
      </c>
    </row>
    <row r="5" spans="2:35" ht="18.75" customHeight="1">
      <c r="B5" s="22" t="s">
        <v>12</v>
      </c>
      <c r="C5" s="12" t="s">
        <v>7</v>
      </c>
      <c r="D5" s="12" t="s">
        <v>8</v>
      </c>
      <c r="E5" s="12" t="s">
        <v>7</v>
      </c>
      <c r="F5" s="12">
        <v>49653</v>
      </c>
      <c r="G5" s="57">
        <v>50085</v>
      </c>
      <c r="H5" s="57">
        <v>49371</v>
      </c>
      <c r="I5" s="57">
        <v>52532</v>
      </c>
      <c r="J5" s="57">
        <v>49348</v>
      </c>
      <c r="K5" s="57">
        <v>48144</v>
      </c>
      <c r="L5" s="57">
        <v>46218</v>
      </c>
      <c r="M5" s="57">
        <v>46033</v>
      </c>
      <c r="N5" s="57">
        <v>47496</v>
      </c>
      <c r="O5" s="57">
        <v>47903</v>
      </c>
      <c r="P5" s="57">
        <v>47921</v>
      </c>
      <c r="Q5" s="57">
        <v>48665</v>
      </c>
      <c r="R5" s="57">
        <v>49725</v>
      </c>
      <c r="S5" s="58">
        <v>49188</v>
      </c>
      <c r="T5" s="57">
        <v>49013</v>
      </c>
      <c r="U5" s="57">
        <v>50527</v>
      </c>
      <c r="V5" s="58">
        <v>51060</v>
      </c>
      <c r="W5" s="58">
        <v>51556</v>
      </c>
      <c r="X5" s="58">
        <v>51125</v>
      </c>
      <c r="Y5" s="58">
        <v>49558.743954579841</v>
      </c>
      <c r="Z5" s="58">
        <v>49873</v>
      </c>
      <c r="AA5" s="58">
        <v>50218</v>
      </c>
      <c r="AB5" s="58">
        <v>51036</v>
      </c>
      <c r="AC5" s="58">
        <v>47861</v>
      </c>
      <c r="AD5" s="75">
        <v>48180</v>
      </c>
      <c r="AE5" s="68">
        <f>T5/G5</f>
        <v>0.97859638614355593</v>
      </c>
      <c r="AF5" s="68">
        <f>U5/G5</f>
        <v>1.0088249975042427</v>
      </c>
      <c r="AG5" s="68">
        <f>V5/G5</f>
        <v>1.0194669062593591</v>
      </c>
      <c r="AH5" s="71">
        <f>W5/$G5</f>
        <v>1.0293700708795048</v>
      </c>
      <c r="AI5" s="83">
        <f>AD5/$G5</f>
        <v>0.96196466007786763</v>
      </c>
    </row>
    <row r="6" spans="2:35" ht="18.75" customHeight="1">
      <c r="B6" s="23" t="s">
        <v>9</v>
      </c>
      <c r="C6" s="11"/>
      <c r="D6" s="11"/>
      <c r="E6" s="11"/>
      <c r="F6" s="11"/>
      <c r="G6" s="53"/>
      <c r="H6" s="53"/>
      <c r="I6" s="53"/>
      <c r="J6" s="53"/>
      <c r="K6" s="53" t="s">
        <v>10</v>
      </c>
      <c r="L6" s="53"/>
      <c r="M6" s="53"/>
      <c r="N6" s="53"/>
      <c r="O6" s="53"/>
      <c r="P6" s="53"/>
      <c r="Q6" s="53"/>
      <c r="R6" s="53"/>
      <c r="S6" s="54"/>
      <c r="T6" s="55"/>
      <c r="U6" s="55"/>
      <c r="V6" s="56"/>
      <c r="W6" s="56"/>
      <c r="X6" s="56"/>
      <c r="Y6" s="56"/>
      <c r="Z6" s="56"/>
      <c r="AA6" s="56"/>
      <c r="AB6" s="56"/>
      <c r="AC6" s="56"/>
      <c r="AD6" s="74"/>
      <c r="AE6" s="67"/>
      <c r="AF6" s="67"/>
      <c r="AG6" s="67"/>
      <c r="AH6" s="70"/>
      <c r="AI6" s="84"/>
    </row>
    <row r="7" spans="2:35" ht="19.5" customHeight="1">
      <c r="B7" s="24" t="s">
        <v>46</v>
      </c>
      <c r="C7" s="12">
        <v>35129</v>
      </c>
      <c r="D7" s="12">
        <v>36210</v>
      </c>
      <c r="E7" s="12">
        <v>35871</v>
      </c>
      <c r="F7" s="12">
        <v>36240</v>
      </c>
      <c r="G7" s="57">
        <v>37667</v>
      </c>
      <c r="H7" s="57">
        <v>36285</v>
      </c>
      <c r="I7" s="57">
        <v>46660</v>
      </c>
      <c r="J7" s="57">
        <v>43931</v>
      </c>
      <c r="K7" s="57">
        <v>43149</v>
      </c>
      <c r="L7" s="57">
        <v>41412</v>
      </c>
      <c r="M7" s="57">
        <v>40827</v>
      </c>
      <c r="N7" s="57">
        <v>41750</v>
      </c>
      <c r="O7" s="57">
        <v>43215</v>
      </c>
      <c r="P7" s="57">
        <v>43230</v>
      </c>
      <c r="Q7" s="57">
        <v>43556</v>
      </c>
      <c r="R7" s="57">
        <v>44045</v>
      </c>
      <c r="S7" s="58">
        <v>44188</v>
      </c>
      <c r="T7" s="57">
        <v>43942</v>
      </c>
      <c r="U7" s="57">
        <v>45553</v>
      </c>
      <c r="V7" s="58">
        <v>45930</v>
      </c>
      <c r="W7" s="58">
        <v>46605</v>
      </c>
      <c r="X7" s="58">
        <v>46151</v>
      </c>
      <c r="Y7" s="58">
        <v>44428.361999812601</v>
      </c>
      <c r="Z7" s="58">
        <v>45152</v>
      </c>
      <c r="AA7" s="58">
        <v>46060</v>
      </c>
      <c r="AB7" s="58">
        <v>46819</v>
      </c>
      <c r="AC7" s="58">
        <v>43704</v>
      </c>
      <c r="AD7" s="75">
        <v>43918</v>
      </c>
      <c r="AE7" s="68">
        <f>T7/G7</f>
        <v>1.1665914460933975</v>
      </c>
      <c r="AF7" s="68">
        <f>U7/G7</f>
        <v>1.2093609791063795</v>
      </c>
      <c r="AG7" s="68">
        <f>V7/G7</f>
        <v>1.2193697400907957</v>
      </c>
      <c r="AH7" s="71">
        <f>W7/$G7</f>
        <v>1.2372899354872966</v>
      </c>
      <c r="AI7" s="83">
        <f>AD7/$G7</f>
        <v>1.1659542835904106</v>
      </c>
    </row>
    <row r="8" spans="2:35" ht="18.75" customHeight="1">
      <c r="B8" s="18" t="s">
        <v>12</v>
      </c>
      <c r="C8" s="11" t="s">
        <v>7</v>
      </c>
      <c r="D8" s="11" t="s">
        <v>8</v>
      </c>
      <c r="E8" s="11" t="s">
        <v>7</v>
      </c>
      <c r="F8" s="11">
        <v>36198</v>
      </c>
      <c r="G8" s="53">
        <v>37620</v>
      </c>
      <c r="H8" s="53">
        <v>36259</v>
      </c>
      <c r="I8" s="53">
        <v>46420</v>
      </c>
      <c r="J8" s="53">
        <v>43668</v>
      </c>
      <c r="K8" s="53">
        <v>42878</v>
      </c>
      <c r="L8" s="53">
        <v>41092</v>
      </c>
      <c r="M8" s="53">
        <v>40472</v>
      </c>
      <c r="N8" s="53">
        <v>41378</v>
      </c>
      <c r="O8" s="53">
        <v>42772</v>
      </c>
      <c r="P8" s="53">
        <v>42715</v>
      </c>
      <c r="Q8" s="53">
        <v>43074</v>
      </c>
      <c r="R8" s="53">
        <v>43604</v>
      </c>
      <c r="S8" s="54">
        <v>43694</v>
      </c>
      <c r="T8" s="55">
        <v>43452</v>
      </c>
      <c r="U8" s="55">
        <v>45045</v>
      </c>
      <c r="V8" s="56">
        <v>45433</v>
      </c>
      <c r="W8" s="56">
        <v>46110</v>
      </c>
      <c r="X8" s="56">
        <v>45575</v>
      </c>
      <c r="Y8" s="56">
        <v>43817.655399812553</v>
      </c>
      <c r="Z8" s="56">
        <v>44477</v>
      </c>
      <c r="AA8" s="56">
        <v>45377</v>
      </c>
      <c r="AB8" s="56">
        <v>46153</v>
      </c>
      <c r="AC8" s="56">
        <v>43085</v>
      </c>
      <c r="AD8" s="74">
        <v>43318</v>
      </c>
      <c r="AE8" s="67">
        <f>T8/G8</f>
        <v>1.1550239234449762</v>
      </c>
      <c r="AF8" s="67">
        <f>U8/G8</f>
        <v>1.1973684210526316</v>
      </c>
      <c r="AG8" s="67">
        <f>V8/G8</f>
        <v>1.2076820839978735</v>
      </c>
      <c r="AH8" s="70">
        <f>W8/$G8</f>
        <v>1.2256778309409888</v>
      </c>
      <c r="AI8" s="84">
        <f>AD8/$G8</f>
        <v>1.1514619883040935</v>
      </c>
    </row>
    <row r="9" spans="2:35" ht="18.75" customHeight="1">
      <c r="B9" s="19" t="s">
        <v>9</v>
      </c>
      <c r="C9" s="12"/>
      <c r="D9" s="12"/>
      <c r="E9" s="12"/>
      <c r="F9" s="12"/>
      <c r="G9" s="57"/>
      <c r="H9" s="57"/>
      <c r="I9" s="57"/>
      <c r="J9" s="57"/>
      <c r="K9" s="57"/>
      <c r="L9" s="57"/>
      <c r="M9" s="57"/>
      <c r="N9" s="57"/>
      <c r="O9" s="57"/>
      <c r="P9" s="57"/>
      <c r="Q9" s="57"/>
      <c r="R9" s="57"/>
      <c r="S9" s="58"/>
      <c r="T9" s="57"/>
      <c r="U9" s="57"/>
      <c r="V9" s="58"/>
      <c r="W9" s="58"/>
      <c r="X9" s="58"/>
      <c r="Y9" s="58"/>
      <c r="Z9" s="58"/>
      <c r="AA9" s="58"/>
      <c r="AB9" s="58"/>
      <c r="AC9" s="58"/>
      <c r="AD9" s="75"/>
      <c r="AE9" s="68"/>
      <c r="AF9" s="68"/>
      <c r="AG9" s="68"/>
      <c r="AH9" s="71"/>
      <c r="AI9" s="83"/>
    </row>
    <row r="10" spans="2:35" ht="24">
      <c r="B10" s="30" t="s">
        <v>23</v>
      </c>
      <c r="C10" s="31">
        <v>19875</v>
      </c>
      <c r="D10" s="31">
        <v>18476</v>
      </c>
      <c r="E10" s="31">
        <v>17313</v>
      </c>
      <c r="F10" s="31">
        <v>17173</v>
      </c>
      <c r="G10" s="55">
        <v>18030</v>
      </c>
      <c r="H10" s="55">
        <v>16466</v>
      </c>
      <c r="I10" s="55">
        <v>17090</v>
      </c>
      <c r="J10" s="55">
        <v>15824</v>
      </c>
      <c r="K10" s="55">
        <v>15558</v>
      </c>
      <c r="L10" s="55">
        <v>13912</v>
      </c>
      <c r="M10" s="55">
        <v>14260</v>
      </c>
      <c r="N10" s="55">
        <v>13753</v>
      </c>
      <c r="O10" s="55">
        <v>14236</v>
      </c>
      <c r="P10" s="55">
        <v>14558</v>
      </c>
      <c r="Q10" s="55">
        <v>14358</v>
      </c>
      <c r="R10" s="55">
        <v>14027</v>
      </c>
      <c r="S10" s="56">
        <v>13989</v>
      </c>
      <c r="T10" s="55">
        <v>14028</v>
      </c>
      <c r="U10" s="55">
        <v>14179</v>
      </c>
      <c r="V10" s="56">
        <v>14147</v>
      </c>
      <c r="W10" s="56">
        <v>14631</v>
      </c>
      <c r="X10" s="56">
        <v>14108</v>
      </c>
      <c r="Y10" s="56">
        <v>13526.3271998125</v>
      </c>
      <c r="Z10" s="56">
        <v>13920</v>
      </c>
      <c r="AA10" s="56">
        <v>14590</v>
      </c>
      <c r="AB10" s="56">
        <v>14314</v>
      </c>
      <c r="AC10" s="56">
        <v>14144</v>
      </c>
      <c r="AD10" s="74">
        <v>14267</v>
      </c>
      <c r="AE10" s="67">
        <f>T10/G10</f>
        <v>0.77803660565723798</v>
      </c>
      <c r="AF10" s="67">
        <f>U10/G10</f>
        <v>0.7864115363283416</v>
      </c>
      <c r="AG10" s="67">
        <f>V10/G10</f>
        <v>0.784636716583472</v>
      </c>
      <c r="AH10" s="70">
        <f>W10/$G10</f>
        <v>0.81148086522462559</v>
      </c>
      <c r="AI10" s="84">
        <f>AD10/$G10</f>
        <v>0.79129229062673323</v>
      </c>
    </row>
    <row r="11" spans="2:35" ht="18.75" customHeight="1">
      <c r="B11" s="20" t="s">
        <v>1</v>
      </c>
      <c r="C11" s="12">
        <v>3003</v>
      </c>
      <c r="D11" s="12">
        <v>3170</v>
      </c>
      <c r="E11" s="12">
        <v>3174</v>
      </c>
      <c r="F11" s="12">
        <v>3021</v>
      </c>
      <c r="G11" s="57">
        <v>2568</v>
      </c>
      <c r="H11" s="57">
        <v>2676</v>
      </c>
      <c r="I11" s="57">
        <v>2933</v>
      </c>
      <c r="J11" s="57">
        <v>2608</v>
      </c>
      <c r="K11" s="57">
        <v>2589</v>
      </c>
      <c r="L11" s="57">
        <v>2167</v>
      </c>
      <c r="M11" s="57">
        <v>2247</v>
      </c>
      <c r="N11" s="57">
        <v>2335</v>
      </c>
      <c r="O11" s="57">
        <v>2458</v>
      </c>
      <c r="P11" s="57">
        <v>2441</v>
      </c>
      <c r="Q11" s="57">
        <v>2442</v>
      </c>
      <c r="R11" s="57">
        <v>2428</v>
      </c>
      <c r="S11" s="58">
        <v>2398</v>
      </c>
      <c r="T11" s="57">
        <v>2486</v>
      </c>
      <c r="U11" s="57">
        <v>2475</v>
      </c>
      <c r="V11" s="58">
        <v>2495</v>
      </c>
      <c r="W11" s="58">
        <v>2541</v>
      </c>
      <c r="X11" s="58">
        <v>2608</v>
      </c>
      <c r="Y11" s="58">
        <v>2696.3332</v>
      </c>
      <c r="Z11" s="58">
        <v>2767</v>
      </c>
      <c r="AA11" s="58">
        <v>2979</v>
      </c>
      <c r="AB11" s="58">
        <v>3212</v>
      </c>
      <c r="AC11" s="58">
        <v>2548</v>
      </c>
      <c r="AD11" s="75">
        <v>2494</v>
      </c>
      <c r="AE11" s="68">
        <f>T11/G11</f>
        <v>0.9680685358255452</v>
      </c>
      <c r="AF11" s="68">
        <f>U11/G11</f>
        <v>0.96378504672897192</v>
      </c>
      <c r="AG11" s="68">
        <f>V11/G11</f>
        <v>0.97157320872274144</v>
      </c>
      <c r="AH11" s="71">
        <f>W11/$G11</f>
        <v>0.98948598130841126</v>
      </c>
      <c r="AI11" s="83">
        <f>AD11/$G11</f>
        <v>0.97118380062305298</v>
      </c>
    </row>
    <row r="12" spans="2:35" ht="18.75" customHeight="1">
      <c r="B12" s="30" t="s">
        <v>13</v>
      </c>
      <c r="C12" s="31">
        <v>2413</v>
      </c>
      <c r="D12" s="31">
        <v>2935</v>
      </c>
      <c r="E12" s="31">
        <v>3308</v>
      </c>
      <c r="F12" s="31">
        <v>3189</v>
      </c>
      <c r="G12" s="55">
        <v>3531</v>
      </c>
      <c r="H12" s="55">
        <v>3753</v>
      </c>
      <c r="I12" s="55">
        <v>3465</v>
      </c>
      <c r="J12" s="55">
        <v>3447</v>
      </c>
      <c r="K12" s="55">
        <v>3661</v>
      </c>
      <c r="L12" s="55">
        <v>3776</v>
      </c>
      <c r="M12" s="55">
        <v>3757</v>
      </c>
      <c r="N12" s="55">
        <v>3743</v>
      </c>
      <c r="O12" s="55">
        <v>3897</v>
      </c>
      <c r="P12" s="55">
        <v>3882</v>
      </c>
      <c r="Q12" s="55">
        <v>3764</v>
      </c>
      <c r="R12" s="55">
        <v>4016</v>
      </c>
      <c r="S12" s="56">
        <v>3944</v>
      </c>
      <c r="T12" s="55">
        <v>4050</v>
      </c>
      <c r="U12" s="55">
        <v>4134</v>
      </c>
      <c r="V12" s="56">
        <v>4232</v>
      </c>
      <c r="W12" s="56">
        <v>4446</v>
      </c>
      <c r="X12" s="56">
        <v>4466</v>
      </c>
      <c r="Y12" s="56">
        <v>4388.1212999999998</v>
      </c>
      <c r="Z12" s="56">
        <v>4674</v>
      </c>
      <c r="AA12" s="56">
        <v>5014</v>
      </c>
      <c r="AB12" s="56">
        <v>5273</v>
      </c>
      <c r="AC12" s="56">
        <v>4663</v>
      </c>
      <c r="AD12" s="74">
        <v>4851</v>
      </c>
      <c r="AE12" s="67">
        <f>T12/G12</f>
        <v>1.146983857264231</v>
      </c>
      <c r="AF12" s="67">
        <f>U12/G12</f>
        <v>1.1707731520815634</v>
      </c>
      <c r="AG12" s="67">
        <f>V12/G12</f>
        <v>1.1985273293684509</v>
      </c>
      <c r="AH12" s="70">
        <f>W12/$G12</f>
        <v>1.2591333899745114</v>
      </c>
      <c r="AI12" s="84">
        <f>AD12/$G12</f>
        <v>1.3738317757009346</v>
      </c>
    </row>
    <row r="13" spans="2:35" ht="18.75" customHeight="1">
      <c r="B13" s="20" t="s">
        <v>31</v>
      </c>
      <c r="C13" s="12" t="s">
        <v>7</v>
      </c>
      <c r="D13" s="12" t="s">
        <v>7</v>
      </c>
      <c r="E13" s="12" t="s">
        <v>7</v>
      </c>
      <c r="F13" s="12" t="s">
        <v>7</v>
      </c>
      <c r="G13" s="57" t="s">
        <v>8</v>
      </c>
      <c r="H13" s="57" t="s">
        <v>8</v>
      </c>
      <c r="I13" s="57">
        <v>4163</v>
      </c>
      <c r="J13" s="57">
        <v>3845</v>
      </c>
      <c r="K13" s="57">
        <v>4172</v>
      </c>
      <c r="L13" s="57">
        <v>3924</v>
      </c>
      <c r="M13" s="57">
        <v>4044</v>
      </c>
      <c r="N13" s="57">
        <v>4509</v>
      </c>
      <c r="O13" s="57">
        <v>4421</v>
      </c>
      <c r="P13" s="57">
        <v>4607</v>
      </c>
      <c r="Q13" s="57">
        <v>4964</v>
      </c>
      <c r="R13" s="57">
        <v>5045</v>
      </c>
      <c r="S13" s="58">
        <v>5305</v>
      </c>
      <c r="T13" s="57">
        <v>5049</v>
      </c>
      <c r="U13" s="57">
        <v>5785</v>
      </c>
      <c r="V13" s="58">
        <v>5771</v>
      </c>
      <c r="W13" s="58">
        <v>5925</v>
      </c>
      <c r="X13" s="58">
        <v>5920</v>
      </c>
      <c r="Y13" s="58">
        <v>5574.268</v>
      </c>
      <c r="Z13" s="58">
        <v>5698</v>
      </c>
      <c r="AA13" s="58">
        <v>5709</v>
      </c>
      <c r="AB13" s="58">
        <v>6055</v>
      </c>
      <c r="AC13" s="58">
        <v>5181</v>
      </c>
      <c r="AD13" s="75">
        <v>5437</v>
      </c>
      <c r="AE13" s="68"/>
      <c r="AF13" s="68"/>
      <c r="AG13" s="68"/>
      <c r="AH13" s="71"/>
      <c r="AI13" s="83"/>
    </row>
    <row r="14" spans="2:35" ht="18.75" customHeight="1">
      <c r="B14" s="30" t="s">
        <v>33</v>
      </c>
      <c r="C14" s="31">
        <v>9838</v>
      </c>
      <c r="D14" s="31">
        <v>11629</v>
      </c>
      <c r="E14" s="31">
        <v>12076</v>
      </c>
      <c r="F14" s="31">
        <v>12815</v>
      </c>
      <c r="G14" s="55">
        <v>13491</v>
      </c>
      <c r="H14" s="55">
        <v>13364</v>
      </c>
      <c r="I14" s="55">
        <v>18769</v>
      </c>
      <c r="J14" s="55">
        <v>17944</v>
      </c>
      <c r="K14" s="55">
        <v>16899</v>
      </c>
      <c r="L14" s="55">
        <v>17313</v>
      </c>
      <c r="M14" s="55">
        <v>16520</v>
      </c>
      <c r="N14" s="55">
        <v>17410</v>
      </c>
      <c r="O14" s="55">
        <v>18204</v>
      </c>
      <c r="P14" s="55">
        <v>17742</v>
      </c>
      <c r="Q14" s="55">
        <v>18027</v>
      </c>
      <c r="R14" s="55">
        <v>18528</v>
      </c>
      <c r="S14" s="56">
        <v>18553</v>
      </c>
      <c r="T14" s="55">
        <v>18329</v>
      </c>
      <c r="U14" s="55">
        <v>18980</v>
      </c>
      <c r="V14" s="56">
        <v>19286</v>
      </c>
      <c r="W14" s="56">
        <v>19062</v>
      </c>
      <c r="X14" s="56">
        <v>19048</v>
      </c>
      <c r="Y14" s="56">
        <v>18243.312300000001</v>
      </c>
      <c r="Z14" s="56">
        <v>18093</v>
      </c>
      <c r="AA14" s="56">
        <v>17767</v>
      </c>
      <c r="AB14" s="56">
        <v>17964</v>
      </c>
      <c r="AC14" s="56">
        <v>17167</v>
      </c>
      <c r="AD14" s="74">
        <v>16868</v>
      </c>
      <c r="AE14" s="67">
        <f>T14/G14</f>
        <v>1.3586094433325921</v>
      </c>
      <c r="AF14" s="67">
        <f>U14/G14</f>
        <v>1.4068638351493588</v>
      </c>
      <c r="AG14" s="67">
        <f>V14/G14</f>
        <v>1.4295456230079313</v>
      </c>
      <c r="AH14" s="70">
        <f>W14/$G14</f>
        <v>1.4129419613075385</v>
      </c>
      <c r="AI14" s="84">
        <f>AD14/$G14</f>
        <v>1.250315024831369</v>
      </c>
    </row>
    <row r="15" spans="2:35" ht="18.75" customHeight="1">
      <c r="B15" s="20" t="s">
        <v>9</v>
      </c>
      <c r="C15" s="12"/>
      <c r="D15" s="12"/>
      <c r="E15" s="12"/>
      <c r="F15" s="12"/>
      <c r="G15" s="57"/>
      <c r="H15" s="57"/>
      <c r="I15" s="57"/>
      <c r="J15" s="57"/>
      <c r="K15" s="57"/>
      <c r="L15" s="57"/>
      <c r="M15" s="57"/>
      <c r="N15" s="57"/>
      <c r="O15" s="57"/>
      <c r="P15" s="57"/>
      <c r="Q15" s="57"/>
      <c r="R15" s="57"/>
      <c r="S15" s="58"/>
      <c r="T15" s="57"/>
      <c r="U15" s="57"/>
      <c r="V15" s="58"/>
      <c r="W15" s="58"/>
      <c r="X15" s="58"/>
      <c r="Y15" s="58"/>
      <c r="Z15" s="58"/>
      <c r="AA15" s="58"/>
      <c r="AB15" s="58"/>
      <c r="AC15" s="58"/>
      <c r="AD15" s="78"/>
      <c r="AE15" s="68"/>
      <c r="AF15" s="68"/>
      <c r="AG15" s="68"/>
      <c r="AH15" s="71"/>
      <c r="AI15" s="83"/>
    </row>
    <row r="16" spans="2:35" ht="18.75" customHeight="1">
      <c r="B16" s="32" t="s">
        <v>2</v>
      </c>
      <c r="C16" s="31" t="s">
        <v>7</v>
      </c>
      <c r="D16" s="31" t="s">
        <v>7</v>
      </c>
      <c r="E16" s="31" t="s">
        <v>7</v>
      </c>
      <c r="F16" s="31">
        <v>3543</v>
      </c>
      <c r="G16" s="55">
        <v>3443</v>
      </c>
      <c r="H16" s="55">
        <v>3152</v>
      </c>
      <c r="I16" s="55">
        <v>3106</v>
      </c>
      <c r="J16" s="55">
        <v>3289</v>
      </c>
      <c r="K16" s="55">
        <v>3100</v>
      </c>
      <c r="L16" s="55">
        <v>3572</v>
      </c>
      <c r="M16" s="55">
        <v>1929</v>
      </c>
      <c r="N16" s="55">
        <v>2233</v>
      </c>
      <c r="O16" s="55">
        <v>2480</v>
      </c>
      <c r="P16" s="55">
        <v>2442</v>
      </c>
      <c r="Q16" s="55">
        <v>2523</v>
      </c>
      <c r="R16" s="55">
        <v>2595</v>
      </c>
      <c r="S16" s="56">
        <v>2392</v>
      </c>
      <c r="T16" s="55">
        <v>2516</v>
      </c>
      <c r="U16" s="55">
        <v>2432</v>
      </c>
      <c r="V16" s="56">
        <v>2553</v>
      </c>
      <c r="W16" s="56">
        <v>2629</v>
      </c>
      <c r="X16" s="56">
        <v>2593</v>
      </c>
      <c r="Y16" s="56">
        <v>2474.5542999999998</v>
      </c>
      <c r="Z16" s="56">
        <v>2640</v>
      </c>
      <c r="AA16" s="56">
        <v>2624</v>
      </c>
      <c r="AB16" s="56">
        <v>2742</v>
      </c>
      <c r="AC16" s="56">
        <v>2616</v>
      </c>
      <c r="AD16" s="74">
        <v>2363</v>
      </c>
      <c r="AE16" s="67">
        <f t="shared" ref="AE16:AE22" si="0">T16/G16</f>
        <v>0.73075805983154229</v>
      </c>
      <c r="AF16" s="67">
        <f t="shared" ref="AF16:AF22" si="1">U16/G16</f>
        <v>0.70636073191983739</v>
      </c>
      <c r="AG16" s="67">
        <f t="shared" ref="AG16:AG22" si="2">V16/G16</f>
        <v>0.74150450188788852</v>
      </c>
      <c r="AH16" s="70">
        <f t="shared" ref="AH16:AH22" si="3">W16/$G16</f>
        <v>0.76357827476038342</v>
      </c>
      <c r="AI16" s="84">
        <f>AD16/$G16</f>
        <v>0.68632006970665116</v>
      </c>
    </row>
    <row r="17" spans="2:35" ht="18.75" customHeight="1">
      <c r="B17" s="25" t="s">
        <v>3</v>
      </c>
      <c r="C17" s="12" t="s">
        <v>7</v>
      </c>
      <c r="D17" s="12" t="s">
        <v>7</v>
      </c>
      <c r="E17" s="12" t="s">
        <v>7</v>
      </c>
      <c r="F17" s="12">
        <v>6944</v>
      </c>
      <c r="G17" s="57">
        <v>7263</v>
      </c>
      <c r="H17" s="57">
        <v>7550</v>
      </c>
      <c r="I17" s="57">
        <v>8590</v>
      </c>
      <c r="J17" s="57">
        <v>8419</v>
      </c>
      <c r="K17" s="57">
        <v>7740</v>
      </c>
      <c r="L17" s="57">
        <v>7895</v>
      </c>
      <c r="M17" s="57">
        <v>8080</v>
      </c>
      <c r="N17" s="57">
        <v>8121</v>
      </c>
      <c r="O17" s="57">
        <v>8528</v>
      </c>
      <c r="P17" s="57">
        <v>8088</v>
      </c>
      <c r="Q17" s="57">
        <v>8000</v>
      </c>
      <c r="R17" s="57">
        <v>8131</v>
      </c>
      <c r="S17" s="58">
        <v>8098</v>
      </c>
      <c r="T17" s="57">
        <v>7609</v>
      </c>
      <c r="U17" s="57">
        <v>7972</v>
      </c>
      <c r="V17" s="58">
        <v>8103</v>
      </c>
      <c r="W17" s="58">
        <v>7814</v>
      </c>
      <c r="X17" s="58">
        <v>7803</v>
      </c>
      <c r="Y17" s="58">
        <v>7562.5734000000002</v>
      </c>
      <c r="Z17" s="58">
        <v>6979</v>
      </c>
      <c r="AA17" s="58">
        <v>6866</v>
      </c>
      <c r="AB17" s="58">
        <v>6691</v>
      </c>
      <c r="AC17" s="58">
        <v>6540</v>
      </c>
      <c r="AD17" s="75">
        <v>6225</v>
      </c>
      <c r="AE17" s="68">
        <f t="shared" si="0"/>
        <v>1.0476387167836982</v>
      </c>
      <c r="AF17" s="68">
        <f t="shared" si="1"/>
        <v>1.0976180641608151</v>
      </c>
      <c r="AG17" s="68">
        <f t="shared" si="2"/>
        <v>1.1156546881453944</v>
      </c>
      <c r="AH17" s="71">
        <f t="shared" si="3"/>
        <v>1.0758639680572766</v>
      </c>
      <c r="AI17" s="83">
        <f>AD17/$G17</f>
        <v>0.85708384964890538</v>
      </c>
    </row>
    <row r="18" spans="2:35" ht="18.75" customHeight="1">
      <c r="B18" s="32" t="s">
        <v>52</v>
      </c>
      <c r="C18" s="31" t="s">
        <v>7</v>
      </c>
      <c r="D18" s="31" t="s">
        <v>7</v>
      </c>
      <c r="E18" s="31" t="s">
        <v>7</v>
      </c>
      <c r="F18" s="31">
        <v>1719</v>
      </c>
      <c r="G18" s="55">
        <v>1894</v>
      </c>
      <c r="H18" s="55">
        <v>1870</v>
      </c>
      <c r="I18" s="55">
        <v>5654</v>
      </c>
      <c r="J18" s="55">
        <v>4929</v>
      </c>
      <c r="K18" s="55">
        <v>4734</v>
      </c>
      <c r="L18" s="55">
        <v>4601</v>
      </c>
      <c r="M18" s="55">
        <v>4532</v>
      </c>
      <c r="N18" s="55">
        <v>4975</v>
      </c>
      <c r="O18" s="55">
        <v>4885</v>
      </c>
      <c r="P18" s="55">
        <v>5000</v>
      </c>
      <c r="Q18" s="55">
        <v>5141</v>
      </c>
      <c r="R18" s="55">
        <v>5367</v>
      </c>
      <c r="S18" s="56">
        <v>5462</v>
      </c>
      <c r="T18" s="55">
        <v>5541</v>
      </c>
      <c r="U18" s="55">
        <v>5707</v>
      </c>
      <c r="V18" s="56">
        <v>5952</v>
      </c>
      <c r="W18" s="56">
        <v>5844</v>
      </c>
      <c r="X18" s="56">
        <v>5718</v>
      </c>
      <c r="Y18" s="56">
        <v>5339.7894999999999</v>
      </c>
      <c r="Z18" s="56">
        <v>5532</v>
      </c>
      <c r="AA18" s="56">
        <v>5237</v>
      </c>
      <c r="AB18" s="56">
        <v>5284</v>
      </c>
      <c r="AC18" s="56">
        <v>5011</v>
      </c>
      <c r="AD18" s="74">
        <v>5211</v>
      </c>
      <c r="AE18" s="67">
        <f t="shared" si="0"/>
        <v>2.9255543822597678</v>
      </c>
      <c r="AF18" s="67">
        <f t="shared" si="1"/>
        <v>3.0131995776135163</v>
      </c>
      <c r="AG18" s="67">
        <f t="shared" si="2"/>
        <v>3.1425554382259766</v>
      </c>
      <c r="AH18" s="70">
        <f t="shared" si="3"/>
        <v>3.0855332629355861</v>
      </c>
      <c r="AI18" s="84">
        <f>AD18/$G18</f>
        <v>2.7513199577613516</v>
      </c>
    </row>
    <row r="19" spans="2:35" ht="18.75" customHeight="1">
      <c r="B19" s="25" t="s">
        <v>34</v>
      </c>
      <c r="C19" s="12" t="s">
        <v>7</v>
      </c>
      <c r="D19" s="12" t="s">
        <v>7</v>
      </c>
      <c r="E19" s="12" t="s">
        <v>7</v>
      </c>
      <c r="F19" s="12">
        <v>401</v>
      </c>
      <c r="G19" s="57">
        <v>476</v>
      </c>
      <c r="H19" s="57">
        <v>458</v>
      </c>
      <c r="I19" s="57">
        <v>105</v>
      </c>
      <c r="J19" s="57">
        <v>104</v>
      </c>
      <c r="K19" s="57">
        <v>52</v>
      </c>
      <c r="L19" s="57">
        <v>49</v>
      </c>
      <c r="M19" s="57">
        <v>409</v>
      </c>
      <c r="N19" s="57">
        <v>396</v>
      </c>
      <c r="O19" s="57">
        <v>469</v>
      </c>
      <c r="P19" s="57">
        <v>605</v>
      </c>
      <c r="Q19" s="57">
        <v>586</v>
      </c>
      <c r="R19" s="57">
        <v>591</v>
      </c>
      <c r="S19" s="58">
        <v>623</v>
      </c>
      <c r="T19" s="57">
        <v>597</v>
      </c>
      <c r="U19" s="57">
        <v>598</v>
      </c>
      <c r="V19" s="58">
        <v>591</v>
      </c>
      <c r="W19" s="58">
        <v>617</v>
      </c>
      <c r="X19" s="58">
        <v>669</v>
      </c>
      <c r="Y19" s="58">
        <v>698.06780000000003</v>
      </c>
      <c r="Z19" s="58">
        <v>768</v>
      </c>
      <c r="AA19" s="58">
        <v>759</v>
      </c>
      <c r="AB19" s="58">
        <v>790</v>
      </c>
      <c r="AC19" s="58">
        <v>729</v>
      </c>
      <c r="AD19" s="75">
        <v>681</v>
      </c>
      <c r="AE19" s="68">
        <f t="shared" si="0"/>
        <v>1.2542016806722689</v>
      </c>
      <c r="AF19" s="68">
        <f t="shared" si="1"/>
        <v>1.2563025210084033</v>
      </c>
      <c r="AG19" s="68">
        <f t="shared" si="2"/>
        <v>1.2415966386554622</v>
      </c>
      <c r="AH19" s="71">
        <f t="shared" si="3"/>
        <v>1.296218487394958</v>
      </c>
      <c r="AI19" s="83">
        <f>AD19/$G19</f>
        <v>1.430672268907563</v>
      </c>
    </row>
    <row r="20" spans="2:35" ht="18.75" customHeight="1">
      <c r="B20" s="32" t="s">
        <v>4</v>
      </c>
      <c r="C20" s="31" t="s">
        <v>7</v>
      </c>
      <c r="D20" s="31" t="s">
        <v>7</v>
      </c>
      <c r="E20" s="31" t="s">
        <v>7</v>
      </c>
      <c r="F20" s="31">
        <v>208</v>
      </c>
      <c r="G20" s="55">
        <v>414</v>
      </c>
      <c r="H20" s="55">
        <v>334</v>
      </c>
      <c r="I20" s="55">
        <v>1313</v>
      </c>
      <c r="J20" s="55">
        <v>1204</v>
      </c>
      <c r="K20" s="55">
        <v>1273</v>
      </c>
      <c r="L20" s="55">
        <v>1196</v>
      </c>
      <c r="M20" s="55">
        <v>1570</v>
      </c>
      <c r="N20" s="55">
        <v>1685</v>
      </c>
      <c r="O20" s="55">
        <v>1842</v>
      </c>
      <c r="P20" s="55">
        <v>1607</v>
      </c>
      <c r="Q20" s="55">
        <v>1777</v>
      </c>
      <c r="R20" s="55">
        <v>1843</v>
      </c>
      <c r="S20" s="56">
        <v>1978</v>
      </c>
      <c r="T20" s="55">
        <v>2067</v>
      </c>
      <c r="U20" s="55">
        <v>2271</v>
      </c>
      <c r="V20" s="56">
        <v>2087</v>
      </c>
      <c r="W20" s="56">
        <v>2159</v>
      </c>
      <c r="X20" s="56">
        <v>2265</v>
      </c>
      <c r="Y20" s="56">
        <v>2168.3273000000004</v>
      </c>
      <c r="Z20" s="56">
        <v>2173</v>
      </c>
      <c r="AA20" s="56">
        <v>2245</v>
      </c>
      <c r="AB20" s="56">
        <v>2457</v>
      </c>
      <c r="AC20" s="56">
        <v>2271</v>
      </c>
      <c r="AD20" s="74">
        <v>2389</v>
      </c>
      <c r="AE20" s="67">
        <f t="shared" si="0"/>
        <v>4.9927536231884062</v>
      </c>
      <c r="AF20" s="67">
        <f t="shared" si="1"/>
        <v>5.4855072463768115</v>
      </c>
      <c r="AG20" s="67">
        <f t="shared" si="2"/>
        <v>5.0410628019323669</v>
      </c>
      <c r="AH20" s="70">
        <f t="shared" si="3"/>
        <v>5.2149758454106276</v>
      </c>
      <c r="AI20" s="84">
        <f>AD20/$G20</f>
        <v>5.7705314009661839</v>
      </c>
    </row>
    <row r="21" spans="2:35" ht="18.75" customHeight="1">
      <c r="B21" s="24" t="s">
        <v>14</v>
      </c>
      <c r="C21" s="12">
        <v>9262</v>
      </c>
      <c r="D21" s="12">
        <v>9382</v>
      </c>
      <c r="E21" s="12">
        <v>8955</v>
      </c>
      <c r="F21" s="12">
        <v>13455</v>
      </c>
      <c r="G21" s="57">
        <v>12465</v>
      </c>
      <c r="H21" s="57">
        <v>13112</v>
      </c>
      <c r="I21" s="57">
        <v>6112</v>
      </c>
      <c r="J21" s="57">
        <v>5691</v>
      </c>
      <c r="K21" s="57">
        <v>5284</v>
      </c>
      <c r="L21" s="57">
        <v>5143</v>
      </c>
      <c r="M21" s="57">
        <v>5598</v>
      </c>
      <c r="N21" s="57">
        <v>6138</v>
      </c>
      <c r="O21" s="57">
        <v>5152</v>
      </c>
      <c r="P21" s="57">
        <v>5236</v>
      </c>
      <c r="Q21" s="57">
        <v>5681</v>
      </c>
      <c r="R21" s="57">
        <v>6193</v>
      </c>
      <c r="S21" s="58">
        <v>5571</v>
      </c>
      <c r="T21" s="57">
        <v>5627</v>
      </c>
      <c r="U21" s="57">
        <v>5549</v>
      </c>
      <c r="V21" s="58">
        <v>5695</v>
      </c>
      <c r="W21" s="58">
        <v>5528</v>
      </c>
      <c r="X21" s="58">
        <v>5638</v>
      </c>
      <c r="Y21" s="58">
        <v>5831.606754767291</v>
      </c>
      <c r="Z21" s="58">
        <v>5490</v>
      </c>
      <c r="AA21" s="58">
        <v>4933</v>
      </c>
      <c r="AB21" s="58">
        <v>4974</v>
      </c>
      <c r="AC21" s="58">
        <v>4855</v>
      </c>
      <c r="AD21" s="75">
        <v>4942</v>
      </c>
      <c r="AE21" s="68">
        <f t="shared" si="0"/>
        <v>0.45142398716405935</v>
      </c>
      <c r="AF21" s="68">
        <f t="shared" si="1"/>
        <v>0.44516646610509425</v>
      </c>
      <c r="AG21" s="68">
        <f t="shared" si="2"/>
        <v>0.45687926193341355</v>
      </c>
      <c r="AH21" s="71">
        <f t="shared" si="3"/>
        <v>0.44348174889691133</v>
      </c>
      <c r="AI21" s="83">
        <f t="shared" ref="AI21:AI22" si="4">AD21/$G21</f>
        <v>0.396470116325712</v>
      </c>
    </row>
    <row r="22" spans="2:35" ht="18.75" customHeight="1">
      <c r="B22" s="34" t="s">
        <v>12</v>
      </c>
      <c r="C22" s="31" t="s">
        <v>7</v>
      </c>
      <c r="D22" s="31" t="s">
        <v>7</v>
      </c>
      <c r="E22" s="31" t="s">
        <v>7</v>
      </c>
      <c r="F22" s="31">
        <v>13455</v>
      </c>
      <c r="G22" s="55">
        <v>12465</v>
      </c>
      <c r="H22" s="55">
        <v>13112</v>
      </c>
      <c r="I22" s="55">
        <v>6112</v>
      </c>
      <c r="J22" s="55">
        <v>5679</v>
      </c>
      <c r="K22" s="55">
        <v>5265</v>
      </c>
      <c r="L22" s="55">
        <v>5126</v>
      </c>
      <c r="M22" s="55">
        <v>5561</v>
      </c>
      <c r="N22" s="55">
        <v>6118</v>
      </c>
      <c r="O22" s="55">
        <v>5131</v>
      </c>
      <c r="P22" s="55">
        <v>5206</v>
      </c>
      <c r="Q22" s="55">
        <v>5590</v>
      </c>
      <c r="R22" s="55">
        <v>6122</v>
      </c>
      <c r="S22" s="56">
        <v>5494</v>
      </c>
      <c r="T22" s="55">
        <v>5560</v>
      </c>
      <c r="U22" s="55">
        <v>5482</v>
      </c>
      <c r="V22" s="56">
        <v>5627</v>
      </c>
      <c r="W22" s="56">
        <v>5446</v>
      </c>
      <c r="X22" s="56">
        <v>5550</v>
      </c>
      <c r="Y22" s="56">
        <v>5741.0885547672915</v>
      </c>
      <c r="Z22" s="56">
        <v>5396</v>
      </c>
      <c r="AA22" s="56">
        <v>4841</v>
      </c>
      <c r="AB22" s="56">
        <v>4883</v>
      </c>
      <c r="AC22" s="56">
        <v>4776</v>
      </c>
      <c r="AD22" s="74">
        <v>4862</v>
      </c>
      <c r="AE22" s="67">
        <f t="shared" si="0"/>
        <v>0.44604893702366627</v>
      </c>
      <c r="AF22" s="67">
        <f t="shared" si="1"/>
        <v>0.43979141596470117</v>
      </c>
      <c r="AG22" s="67">
        <f t="shared" si="2"/>
        <v>0.45142398716405935</v>
      </c>
      <c r="AH22" s="70">
        <f t="shared" si="3"/>
        <v>0.43690332932210191</v>
      </c>
      <c r="AI22" s="84">
        <f t="shared" si="4"/>
        <v>0.39005214600882471</v>
      </c>
    </row>
    <row r="23" spans="2:35" ht="18.75" customHeight="1">
      <c r="B23" s="19" t="s">
        <v>9</v>
      </c>
      <c r="C23" s="12"/>
      <c r="D23" s="12"/>
      <c r="E23" s="12"/>
      <c r="F23" s="12"/>
      <c r="G23" s="57"/>
      <c r="H23" s="57"/>
      <c r="I23" s="57"/>
      <c r="J23" s="57"/>
      <c r="K23" s="57"/>
      <c r="L23" s="57"/>
      <c r="M23" s="57"/>
      <c r="N23" s="57"/>
      <c r="O23" s="57"/>
      <c r="P23" s="57"/>
      <c r="Q23" s="57"/>
      <c r="R23" s="57"/>
      <c r="S23" s="58"/>
      <c r="T23" s="57"/>
      <c r="U23" s="57"/>
      <c r="V23" s="58"/>
      <c r="W23" s="58"/>
      <c r="X23" s="58"/>
      <c r="Y23" s="58"/>
      <c r="Z23" s="58"/>
      <c r="AA23" s="58"/>
      <c r="AB23" s="58"/>
      <c r="AC23" s="58"/>
      <c r="AD23" s="75"/>
      <c r="AE23" s="68"/>
      <c r="AF23" s="68"/>
      <c r="AG23" s="68"/>
      <c r="AH23" s="71"/>
      <c r="AI23" s="83"/>
    </row>
    <row r="24" spans="2:35" ht="33.75" customHeight="1">
      <c r="B24" s="30" t="s">
        <v>40</v>
      </c>
      <c r="C24" s="31">
        <v>5317</v>
      </c>
      <c r="D24" s="31">
        <v>5305</v>
      </c>
      <c r="E24" s="31">
        <v>5079</v>
      </c>
      <c r="F24" s="31">
        <v>8337</v>
      </c>
      <c r="G24" s="55">
        <v>7335</v>
      </c>
      <c r="H24" s="55">
        <v>8109</v>
      </c>
      <c r="I24" s="55">
        <v>5092</v>
      </c>
      <c r="J24" s="55">
        <v>4718</v>
      </c>
      <c r="K24" s="55">
        <v>4143</v>
      </c>
      <c r="L24" s="55">
        <v>4310</v>
      </c>
      <c r="M24" s="55">
        <v>3821</v>
      </c>
      <c r="N24" s="55">
        <v>4313</v>
      </c>
      <c r="O24" s="55">
        <v>3621</v>
      </c>
      <c r="P24" s="55">
        <v>3494</v>
      </c>
      <c r="Q24" s="55">
        <v>3797</v>
      </c>
      <c r="R24" s="55">
        <v>4244</v>
      </c>
      <c r="S24" s="56">
        <v>3836</v>
      </c>
      <c r="T24" s="55">
        <v>3840</v>
      </c>
      <c r="U24" s="55">
        <v>3585</v>
      </c>
      <c r="V24" s="56">
        <v>3506</v>
      </c>
      <c r="W24" s="56">
        <v>3320</v>
      </c>
      <c r="X24" s="56">
        <v>3493</v>
      </c>
      <c r="Y24" s="56">
        <v>3691.7217547672908</v>
      </c>
      <c r="Z24" s="56">
        <v>3271</v>
      </c>
      <c r="AA24" s="56">
        <v>2917</v>
      </c>
      <c r="AB24" s="56">
        <v>2979</v>
      </c>
      <c r="AC24" s="56">
        <v>2514</v>
      </c>
      <c r="AD24" s="74">
        <v>2647</v>
      </c>
      <c r="AE24" s="67">
        <f>T24/G24</f>
        <v>0.52351738241308798</v>
      </c>
      <c r="AF24" s="67">
        <f>U24/G24</f>
        <v>0.4887525562372188</v>
      </c>
      <c r="AG24" s="67">
        <f>V24/G24</f>
        <v>0.47798227675528288</v>
      </c>
      <c r="AH24" s="70">
        <f>W24/$G24</f>
        <v>0.45262440354464895</v>
      </c>
      <c r="AI24" s="84">
        <f>AD24/$G24</f>
        <v>0.3608725289706885</v>
      </c>
    </row>
    <row r="25" spans="2:35" ht="18.75" customHeight="1">
      <c r="B25" s="20" t="s">
        <v>22</v>
      </c>
      <c r="C25" s="12">
        <v>3069</v>
      </c>
      <c r="D25" s="12">
        <v>3216</v>
      </c>
      <c r="E25" s="12">
        <v>3137</v>
      </c>
      <c r="F25" s="12">
        <v>4223</v>
      </c>
      <c r="G25" s="57">
        <v>4380</v>
      </c>
      <c r="H25" s="57">
        <v>4239</v>
      </c>
      <c r="I25" s="57">
        <v>943</v>
      </c>
      <c r="J25" s="57">
        <v>879</v>
      </c>
      <c r="K25" s="57">
        <v>1026</v>
      </c>
      <c r="L25" s="57">
        <v>728</v>
      </c>
      <c r="M25" s="57">
        <v>967</v>
      </c>
      <c r="N25" s="57">
        <v>973</v>
      </c>
      <c r="O25" s="57">
        <v>796</v>
      </c>
      <c r="P25" s="57">
        <v>846</v>
      </c>
      <c r="Q25" s="57">
        <v>894</v>
      </c>
      <c r="R25" s="57">
        <v>979</v>
      </c>
      <c r="S25" s="58">
        <v>789</v>
      </c>
      <c r="T25" s="57">
        <v>899</v>
      </c>
      <c r="U25" s="57">
        <v>918</v>
      </c>
      <c r="V25" s="58">
        <v>986</v>
      </c>
      <c r="W25" s="58">
        <v>942</v>
      </c>
      <c r="X25" s="58">
        <v>822</v>
      </c>
      <c r="Y25" s="58">
        <v>751.05990000000008</v>
      </c>
      <c r="Z25" s="58">
        <v>708</v>
      </c>
      <c r="AA25" s="58">
        <v>732</v>
      </c>
      <c r="AB25" s="58">
        <v>687</v>
      </c>
      <c r="AC25" s="58">
        <v>802</v>
      </c>
      <c r="AD25" s="75">
        <v>725</v>
      </c>
      <c r="AE25" s="68">
        <f>T25/G25</f>
        <v>0.20525114155251142</v>
      </c>
      <c r="AF25" s="68">
        <f>U25/G25</f>
        <v>0.20958904109589041</v>
      </c>
      <c r="AG25" s="68">
        <f>V25/G25</f>
        <v>0.22511415525114156</v>
      </c>
      <c r="AH25" s="71">
        <f>W25/$G25</f>
        <v>0.21506849315068494</v>
      </c>
      <c r="AI25" s="83">
        <f>AD25/$G25</f>
        <v>0.16552511415525115</v>
      </c>
    </row>
    <row r="26" spans="2:35" ht="18.75" customHeight="1">
      <c r="B26" s="30" t="s">
        <v>15</v>
      </c>
      <c r="C26" s="31">
        <v>811</v>
      </c>
      <c r="D26" s="31">
        <v>778</v>
      </c>
      <c r="E26" s="31">
        <v>645</v>
      </c>
      <c r="F26" s="31">
        <v>839</v>
      </c>
      <c r="G26" s="55">
        <v>680</v>
      </c>
      <c r="H26" s="55">
        <v>694</v>
      </c>
      <c r="I26" s="55">
        <v>727</v>
      </c>
      <c r="J26" s="55">
        <v>669</v>
      </c>
      <c r="K26" s="55">
        <v>710</v>
      </c>
      <c r="L26" s="55">
        <v>516</v>
      </c>
      <c r="M26" s="55"/>
      <c r="N26" s="55"/>
      <c r="O26" s="55" t="s">
        <v>19</v>
      </c>
      <c r="P26" s="55" t="s">
        <v>19</v>
      </c>
      <c r="Q26" s="55" t="s">
        <v>19</v>
      </c>
      <c r="R26" s="55" t="s">
        <v>19</v>
      </c>
      <c r="S26" s="56" t="s">
        <v>19</v>
      </c>
      <c r="T26" s="55" t="s">
        <v>19</v>
      </c>
      <c r="U26" s="55" t="s">
        <v>19</v>
      </c>
      <c r="V26" s="56" t="s">
        <v>19</v>
      </c>
      <c r="W26" s="56" t="s">
        <v>19</v>
      </c>
      <c r="X26" s="56" t="s">
        <v>19</v>
      </c>
      <c r="Y26" s="56" t="s">
        <v>19</v>
      </c>
      <c r="Z26" s="56" t="s">
        <v>19</v>
      </c>
      <c r="AA26" s="56" t="s">
        <v>19</v>
      </c>
      <c r="AB26" s="56" t="s">
        <v>19</v>
      </c>
      <c r="AC26" s="56" t="s">
        <v>19</v>
      </c>
      <c r="AD26" s="74" t="s">
        <v>19</v>
      </c>
      <c r="AE26" s="67"/>
      <c r="AF26" s="67"/>
      <c r="AG26" s="67"/>
      <c r="AH26" s="70"/>
      <c r="AI26" s="84"/>
    </row>
    <row r="27" spans="2:35" ht="18.75" customHeight="1">
      <c r="B27" s="20" t="s">
        <v>18</v>
      </c>
      <c r="C27" s="12"/>
      <c r="D27" s="12"/>
      <c r="E27" s="12"/>
      <c r="F27" s="12"/>
      <c r="G27" s="57"/>
      <c r="H27" s="57"/>
      <c r="I27" s="57"/>
      <c r="J27" s="57"/>
      <c r="K27" s="57"/>
      <c r="L27" s="57"/>
      <c r="M27" s="57">
        <v>603</v>
      </c>
      <c r="N27" s="57">
        <v>668</v>
      </c>
      <c r="O27" s="57">
        <v>535</v>
      </c>
      <c r="P27" s="57">
        <v>694</v>
      </c>
      <c r="Q27" s="57">
        <v>726</v>
      </c>
      <c r="R27" s="57">
        <v>728</v>
      </c>
      <c r="S27" s="58">
        <v>688</v>
      </c>
      <c r="T27" s="57">
        <v>634</v>
      </c>
      <c r="U27" s="57">
        <v>767</v>
      </c>
      <c r="V27" s="58">
        <v>928</v>
      </c>
      <c r="W27" s="58">
        <v>968</v>
      </c>
      <c r="X27" s="58">
        <v>1003</v>
      </c>
      <c r="Y27" s="58">
        <v>1069.6592000000001</v>
      </c>
      <c r="Z27" s="58">
        <v>1176</v>
      </c>
      <c r="AA27" s="58">
        <v>965</v>
      </c>
      <c r="AB27" s="58">
        <v>988</v>
      </c>
      <c r="AC27" s="58">
        <v>1216</v>
      </c>
      <c r="AD27" s="75">
        <v>1225</v>
      </c>
      <c r="AE27" s="68"/>
      <c r="AF27" s="68"/>
      <c r="AG27" s="68"/>
      <c r="AH27" s="71"/>
      <c r="AI27" s="83"/>
    </row>
    <row r="28" spans="2:35" ht="18.75" customHeight="1">
      <c r="B28" s="30" t="s">
        <v>0</v>
      </c>
      <c r="C28" s="31">
        <v>65</v>
      </c>
      <c r="D28" s="31">
        <v>83</v>
      </c>
      <c r="E28" s="31">
        <v>93</v>
      </c>
      <c r="F28" s="31">
        <v>56</v>
      </c>
      <c r="G28" s="55">
        <v>71</v>
      </c>
      <c r="H28" s="55">
        <v>71</v>
      </c>
      <c r="I28" s="55">
        <v>76</v>
      </c>
      <c r="J28" s="55">
        <v>83</v>
      </c>
      <c r="K28" s="55">
        <v>96</v>
      </c>
      <c r="L28" s="55">
        <v>88</v>
      </c>
      <c r="M28" s="55">
        <v>76</v>
      </c>
      <c r="N28" s="55">
        <v>72</v>
      </c>
      <c r="O28" s="55">
        <v>84</v>
      </c>
      <c r="P28" s="55">
        <v>64</v>
      </c>
      <c r="Q28" s="55">
        <v>63</v>
      </c>
      <c r="R28" s="55">
        <v>53</v>
      </c>
      <c r="S28" s="56">
        <v>70</v>
      </c>
      <c r="T28" s="55">
        <v>72</v>
      </c>
      <c r="U28" s="55">
        <v>73</v>
      </c>
      <c r="V28" s="56">
        <v>60</v>
      </c>
      <c r="W28" s="56">
        <v>70</v>
      </c>
      <c r="X28" s="56">
        <v>87</v>
      </c>
      <c r="Y28" s="56">
        <v>96.263299999999987</v>
      </c>
      <c r="Z28" s="56">
        <v>96</v>
      </c>
      <c r="AA28" s="56">
        <v>82</v>
      </c>
      <c r="AB28" s="56">
        <v>83</v>
      </c>
      <c r="AC28" s="56">
        <v>90</v>
      </c>
      <c r="AD28" s="74">
        <v>111</v>
      </c>
      <c r="AE28" s="67">
        <f>T28/G28</f>
        <v>1.0140845070422535</v>
      </c>
      <c r="AF28" s="67">
        <f>U28/G28</f>
        <v>1.028169014084507</v>
      </c>
      <c r="AG28" s="67">
        <f>V28/G28</f>
        <v>0.84507042253521125</v>
      </c>
      <c r="AH28" s="70">
        <f>W28/$G28</f>
        <v>0.9859154929577465</v>
      </c>
      <c r="AI28" s="84">
        <f>AD28/$G28</f>
        <v>1.5633802816901408</v>
      </c>
    </row>
    <row r="29" spans="2:35" ht="18.75" customHeight="1">
      <c r="B29" s="20" t="s">
        <v>20</v>
      </c>
      <c r="C29" s="12" t="s">
        <v>7</v>
      </c>
      <c r="D29" s="12" t="s">
        <v>7</v>
      </c>
      <c r="E29" s="12" t="s">
        <v>7</v>
      </c>
      <c r="F29" s="12" t="s">
        <v>7</v>
      </c>
      <c r="G29" s="57" t="s">
        <v>7</v>
      </c>
      <c r="H29" s="57" t="s">
        <v>7</v>
      </c>
      <c r="I29" s="57" t="s">
        <v>7</v>
      </c>
      <c r="J29" s="57">
        <v>13</v>
      </c>
      <c r="K29" s="57">
        <v>12</v>
      </c>
      <c r="L29" s="57">
        <v>13</v>
      </c>
      <c r="M29" s="57">
        <v>14</v>
      </c>
      <c r="N29" s="57">
        <v>13</v>
      </c>
      <c r="O29" s="57">
        <v>14</v>
      </c>
      <c r="P29" s="57">
        <v>14</v>
      </c>
      <c r="Q29" s="57">
        <v>18</v>
      </c>
      <c r="R29" s="57">
        <v>14</v>
      </c>
      <c r="S29" s="58">
        <v>14</v>
      </c>
      <c r="T29" s="57">
        <v>7</v>
      </c>
      <c r="U29" s="57">
        <v>8</v>
      </c>
      <c r="V29" s="58">
        <v>11</v>
      </c>
      <c r="W29" s="58">
        <v>11</v>
      </c>
      <c r="X29" s="58">
        <v>11</v>
      </c>
      <c r="Y29" s="58">
        <v>10.682399999999999</v>
      </c>
      <c r="Z29" s="58">
        <v>9</v>
      </c>
      <c r="AA29" s="58">
        <v>8</v>
      </c>
      <c r="AB29" s="58">
        <v>8</v>
      </c>
      <c r="AC29" s="58">
        <v>7</v>
      </c>
      <c r="AD29" s="75">
        <v>6</v>
      </c>
      <c r="AE29" s="68"/>
      <c r="AF29" s="68"/>
      <c r="AG29" s="68"/>
      <c r="AH29" s="71"/>
      <c r="AI29" s="83"/>
    </row>
    <row r="30" spans="2:35" ht="18.75" customHeight="1">
      <c r="B30" s="30" t="s">
        <v>16</v>
      </c>
      <c r="C30" s="31" t="s">
        <v>7</v>
      </c>
      <c r="D30" s="31" t="s">
        <v>7</v>
      </c>
      <c r="E30" s="31" t="s">
        <v>7</v>
      </c>
      <c r="F30" s="31">
        <v>1309</v>
      </c>
      <c r="G30" s="55">
        <v>2079</v>
      </c>
      <c r="H30" s="55">
        <v>1471</v>
      </c>
      <c r="I30" s="55">
        <v>299</v>
      </c>
      <c r="J30" s="55">
        <v>240</v>
      </c>
      <c r="K30" s="55">
        <v>128</v>
      </c>
      <c r="L30" s="55">
        <v>109</v>
      </c>
      <c r="M30" s="55">
        <v>118</v>
      </c>
      <c r="N30" s="55">
        <v>100</v>
      </c>
      <c r="O30" s="55">
        <v>103</v>
      </c>
      <c r="P30" s="55">
        <v>124</v>
      </c>
      <c r="Q30" s="55">
        <v>183</v>
      </c>
      <c r="R30" s="55">
        <v>175</v>
      </c>
      <c r="S30" s="56">
        <v>173</v>
      </c>
      <c r="T30" s="55">
        <v>176</v>
      </c>
      <c r="U30" s="55">
        <v>198</v>
      </c>
      <c r="V30" s="56">
        <v>205</v>
      </c>
      <c r="W30" s="56">
        <v>217</v>
      </c>
      <c r="X30" s="56">
        <v>222</v>
      </c>
      <c r="Y30" s="56">
        <v>212.22020000000001</v>
      </c>
      <c r="Z30" s="56">
        <v>230</v>
      </c>
      <c r="AA30" s="56">
        <v>228</v>
      </c>
      <c r="AB30" s="56">
        <v>229</v>
      </c>
      <c r="AC30" s="56">
        <v>225</v>
      </c>
      <c r="AD30" s="74">
        <v>228</v>
      </c>
      <c r="AE30" s="67">
        <f t="shared" ref="AE30:AE38" si="5">T30/G30</f>
        <v>8.4656084656084651E-2</v>
      </c>
      <c r="AF30" s="67">
        <f t="shared" ref="AF30:AF38" si="6">U30/G30</f>
        <v>9.5238095238095233E-2</v>
      </c>
      <c r="AG30" s="67">
        <f t="shared" ref="AG30:AG38" si="7">V30/G30</f>
        <v>9.8605098605098598E-2</v>
      </c>
      <c r="AH30" s="70">
        <f>W30/$G30</f>
        <v>0.10437710437710437</v>
      </c>
      <c r="AI30" s="84">
        <f t="shared" ref="AI30:AI38" si="8">AD30/$G30</f>
        <v>0.10966810966810966</v>
      </c>
    </row>
    <row r="31" spans="2:35" ht="18.75" customHeight="1">
      <c r="B31" s="7" t="s">
        <v>42</v>
      </c>
      <c r="C31" s="12">
        <v>54308</v>
      </c>
      <c r="D31" s="12">
        <v>57590</v>
      </c>
      <c r="E31" s="12">
        <v>56155</v>
      </c>
      <c r="F31" s="12">
        <v>52251</v>
      </c>
      <c r="G31" s="57">
        <v>48187</v>
      </c>
      <c r="H31" s="57">
        <v>49187</v>
      </c>
      <c r="I31" s="57">
        <v>45461</v>
      </c>
      <c r="J31" s="57">
        <v>46689</v>
      </c>
      <c r="K31" s="57">
        <v>50452</v>
      </c>
      <c r="L31" s="57">
        <v>52308</v>
      </c>
      <c r="M31" s="57">
        <v>41954</v>
      </c>
      <c r="N31" s="57">
        <v>42891</v>
      </c>
      <c r="O31" s="57">
        <v>39295</v>
      </c>
      <c r="P31" s="57">
        <v>27541</v>
      </c>
      <c r="Q31" s="57">
        <v>36883</v>
      </c>
      <c r="R31" s="57">
        <v>34667</v>
      </c>
      <c r="S31" s="58">
        <v>30318</v>
      </c>
      <c r="T31" s="57">
        <v>29250</v>
      </c>
      <c r="U31" s="57">
        <v>30172</v>
      </c>
      <c r="V31" s="58">
        <v>31426</v>
      </c>
      <c r="W31" s="58">
        <v>28028</v>
      </c>
      <c r="X31" s="58">
        <v>30908</v>
      </c>
      <c r="Y31" s="58">
        <v>28787.5988</v>
      </c>
      <c r="Z31" s="58">
        <v>28147</v>
      </c>
      <c r="AA31" s="58">
        <v>28600</v>
      </c>
      <c r="AB31" s="58">
        <v>29008</v>
      </c>
      <c r="AC31" s="58">
        <v>28620</v>
      </c>
      <c r="AD31" s="75">
        <v>28210</v>
      </c>
      <c r="AE31" s="68">
        <f t="shared" si="5"/>
        <v>0.60701018947018903</v>
      </c>
      <c r="AF31" s="68">
        <f t="shared" si="6"/>
        <v>0.62614398074169386</v>
      </c>
      <c r="AG31" s="68">
        <f t="shared" si="7"/>
        <v>0.65216759706974914</v>
      </c>
      <c r="AH31" s="71">
        <f>W31/$G31</f>
        <v>0.58165065266565674</v>
      </c>
      <c r="AI31" s="83">
        <f t="shared" si="8"/>
        <v>0.58542760495569346</v>
      </c>
    </row>
    <row r="32" spans="2:35" ht="53.25" customHeight="1">
      <c r="B32" s="35" t="s">
        <v>59</v>
      </c>
      <c r="C32" s="31">
        <v>43012</v>
      </c>
      <c r="D32" s="31">
        <v>48088</v>
      </c>
      <c r="E32" s="31">
        <v>48650</v>
      </c>
      <c r="F32" s="31">
        <v>44426</v>
      </c>
      <c r="G32" s="55">
        <v>47657</v>
      </c>
      <c r="H32" s="55">
        <v>45314</v>
      </c>
      <c r="I32" s="55">
        <v>42218</v>
      </c>
      <c r="J32" s="55">
        <v>46712</v>
      </c>
      <c r="K32" s="55">
        <v>53005</v>
      </c>
      <c r="L32" s="55">
        <v>48094</v>
      </c>
      <c r="M32" s="55">
        <v>54785</v>
      </c>
      <c r="N32" s="55">
        <v>58491</v>
      </c>
      <c r="O32" s="55">
        <v>56423</v>
      </c>
      <c r="P32" s="55">
        <v>51265</v>
      </c>
      <c r="Q32" s="55">
        <v>53255</v>
      </c>
      <c r="R32" s="55">
        <v>58390</v>
      </c>
      <c r="S32" s="56">
        <v>54218</v>
      </c>
      <c r="T32" s="55">
        <v>57123</v>
      </c>
      <c r="U32" s="55">
        <v>59508</v>
      </c>
      <c r="V32" s="56">
        <v>59218</v>
      </c>
      <c r="W32" s="56">
        <v>55852</v>
      </c>
      <c r="X32" s="56">
        <v>55794</v>
      </c>
      <c r="Y32" s="56">
        <v>55085.817045420103</v>
      </c>
      <c r="Z32" s="56">
        <v>50698</v>
      </c>
      <c r="AA32" s="56">
        <v>47333</v>
      </c>
      <c r="AB32" s="56">
        <v>49576</v>
      </c>
      <c r="AC32" s="56">
        <v>48612</v>
      </c>
      <c r="AD32" s="74">
        <v>46996</v>
      </c>
      <c r="AE32" s="67">
        <f t="shared" si="5"/>
        <v>1.1986276937280986</v>
      </c>
      <c r="AF32" s="67">
        <f t="shared" si="6"/>
        <v>1.2486728077722056</v>
      </c>
      <c r="AG32" s="67">
        <f t="shared" si="7"/>
        <v>1.2425876576368635</v>
      </c>
      <c r="AH32" s="70">
        <f>W32/$G32</f>
        <v>1.1719579495142372</v>
      </c>
      <c r="AI32" s="84">
        <f t="shared" si="8"/>
        <v>0.98613005434668566</v>
      </c>
    </row>
    <row r="33" spans="2:40" ht="18.75" customHeight="1">
      <c r="B33" s="22" t="s">
        <v>12</v>
      </c>
      <c r="C33" s="12" t="s">
        <v>7</v>
      </c>
      <c r="D33" s="12" t="s">
        <v>7</v>
      </c>
      <c r="E33" s="12" t="s">
        <v>7</v>
      </c>
      <c r="F33" s="12">
        <v>37274</v>
      </c>
      <c r="G33" s="57">
        <v>39754</v>
      </c>
      <c r="H33" s="57">
        <v>37173</v>
      </c>
      <c r="I33" s="57">
        <v>32770</v>
      </c>
      <c r="J33" s="57">
        <v>37114</v>
      </c>
      <c r="K33" s="57">
        <v>43813</v>
      </c>
      <c r="L33" s="57">
        <v>38718</v>
      </c>
      <c r="M33" s="57">
        <v>45662</v>
      </c>
      <c r="N33" s="57">
        <v>48838</v>
      </c>
      <c r="O33" s="57">
        <v>46782</v>
      </c>
      <c r="P33" s="57">
        <v>42320</v>
      </c>
      <c r="Q33" s="57">
        <v>44209</v>
      </c>
      <c r="R33" s="57">
        <v>49346</v>
      </c>
      <c r="S33" s="58">
        <v>45280</v>
      </c>
      <c r="T33" s="57">
        <v>48094</v>
      </c>
      <c r="U33" s="57">
        <v>50523</v>
      </c>
      <c r="V33" s="58">
        <v>49855</v>
      </c>
      <c r="W33" s="58">
        <v>46564</v>
      </c>
      <c r="X33" s="58">
        <v>46541</v>
      </c>
      <c r="Y33" s="58">
        <v>46262.39304542014</v>
      </c>
      <c r="Z33" s="58">
        <v>41833</v>
      </c>
      <c r="AA33" s="58">
        <v>39123</v>
      </c>
      <c r="AB33" s="58">
        <v>40876</v>
      </c>
      <c r="AC33" s="58">
        <v>40603</v>
      </c>
      <c r="AD33" s="75">
        <v>39203</v>
      </c>
      <c r="AE33" s="68">
        <f t="shared" si="5"/>
        <v>1.2097902097902098</v>
      </c>
      <c r="AF33" s="68">
        <f t="shared" si="6"/>
        <v>1.270890979524073</v>
      </c>
      <c r="AG33" s="68">
        <f t="shared" si="7"/>
        <v>1.2540876389797253</v>
      </c>
      <c r="AH33" s="71">
        <f t="shared" ref="AH33:AH38" si="9">W33/$G33</f>
        <v>1.1713035166272576</v>
      </c>
      <c r="AI33" s="83">
        <f t="shared" si="8"/>
        <v>0.98613975952105448</v>
      </c>
    </row>
    <row r="34" spans="2:40" ht="15.75" customHeight="1">
      <c r="B34" s="35" t="s">
        <v>38</v>
      </c>
      <c r="C34" s="31">
        <v>231480</v>
      </c>
      <c r="D34" s="31">
        <v>229338</v>
      </c>
      <c r="E34" s="31">
        <v>232085</v>
      </c>
      <c r="F34" s="31">
        <v>258690</v>
      </c>
      <c r="G34" s="55">
        <v>260687</v>
      </c>
      <c r="H34" s="55">
        <v>251322</v>
      </c>
      <c r="I34" s="55">
        <v>240812</v>
      </c>
      <c r="J34" s="55">
        <v>223389</v>
      </c>
      <c r="K34" s="55">
        <v>187478</v>
      </c>
      <c r="L34" s="55">
        <v>184919</v>
      </c>
      <c r="M34" s="55">
        <v>197735</v>
      </c>
      <c r="N34" s="55">
        <v>201842</v>
      </c>
      <c r="O34" s="55">
        <v>200517</v>
      </c>
      <c r="P34" s="55">
        <v>195021</v>
      </c>
      <c r="Q34" s="55">
        <v>193318</v>
      </c>
      <c r="R34" s="55">
        <v>199479</v>
      </c>
      <c r="S34" s="56">
        <v>199303</v>
      </c>
      <c r="T34" s="55">
        <v>202735</v>
      </c>
      <c r="U34" s="55">
        <v>209538</v>
      </c>
      <c r="V34" s="56">
        <v>208997</v>
      </c>
      <c r="W34" s="56">
        <v>222776</v>
      </c>
      <c r="X34" s="56">
        <v>220267</v>
      </c>
      <c r="Y34" s="56">
        <v>228120.02739999999</v>
      </c>
      <c r="Z34" s="56">
        <v>230851</v>
      </c>
      <c r="AA34" s="56">
        <v>229349</v>
      </c>
      <c r="AB34" s="56">
        <v>221989</v>
      </c>
      <c r="AC34" s="56">
        <v>216217</v>
      </c>
      <c r="AD34" s="74">
        <v>198791</v>
      </c>
      <c r="AE34" s="67">
        <f t="shared" si="5"/>
        <v>0.7776950902806814</v>
      </c>
      <c r="AF34" s="67">
        <f t="shared" si="6"/>
        <v>0.80379152009881583</v>
      </c>
      <c r="AG34" s="67">
        <f t="shared" si="7"/>
        <v>0.80171623441138218</v>
      </c>
      <c r="AH34" s="70">
        <f t="shared" si="9"/>
        <v>0.85457272514548099</v>
      </c>
      <c r="AI34" s="84">
        <f t="shared" si="8"/>
        <v>0.76256583565732083</v>
      </c>
    </row>
    <row r="35" spans="2:40" ht="18.75" customHeight="1">
      <c r="B35" s="22" t="s">
        <v>12</v>
      </c>
      <c r="C35" s="12" t="s">
        <v>7</v>
      </c>
      <c r="D35" s="12" t="s">
        <v>7</v>
      </c>
      <c r="E35" s="12" t="s">
        <v>7</v>
      </c>
      <c r="F35" s="12">
        <v>252377</v>
      </c>
      <c r="G35" s="57">
        <v>253700</v>
      </c>
      <c r="H35" s="57">
        <v>243660</v>
      </c>
      <c r="I35" s="57">
        <v>230863</v>
      </c>
      <c r="J35" s="57">
        <v>213746</v>
      </c>
      <c r="K35" s="57">
        <v>178559</v>
      </c>
      <c r="L35" s="57">
        <v>176175</v>
      </c>
      <c r="M35" s="57">
        <v>188722</v>
      </c>
      <c r="N35" s="57">
        <v>193111</v>
      </c>
      <c r="O35" s="57">
        <v>192028</v>
      </c>
      <c r="P35" s="57">
        <v>187330</v>
      </c>
      <c r="Q35" s="57">
        <v>186560</v>
      </c>
      <c r="R35" s="57">
        <v>192067</v>
      </c>
      <c r="S35" s="58">
        <v>191976</v>
      </c>
      <c r="T35" s="57">
        <v>195206</v>
      </c>
      <c r="U35" s="57">
        <v>202031</v>
      </c>
      <c r="V35" s="58">
        <v>201759</v>
      </c>
      <c r="W35" s="58">
        <v>214565</v>
      </c>
      <c r="X35" s="58">
        <v>211827</v>
      </c>
      <c r="Y35" s="58">
        <v>218777.5148</v>
      </c>
      <c r="Z35" s="58">
        <v>221417</v>
      </c>
      <c r="AA35" s="58">
        <v>220624</v>
      </c>
      <c r="AB35" s="58">
        <v>213490</v>
      </c>
      <c r="AC35" s="58">
        <v>207970</v>
      </c>
      <c r="AD35" s="75">
        <v>191099</v>
      </c>
      <c r="AE35" s="68">
        <f t="shared" si="5"/>
        <v>0.76943634213638157</v>
      </c>
      <c r="AF35" s="68">
        <f t="shared" si="6"/>
        <v>0.79633819471817102</v>
      </c>
      <c r="AG35" s="68">
        <f t="shared" si="7"/>
        <v>0.79526606227828145</v>
      </c>
      <c r="AH35" s="71">
        <f t="shared" si="9"/>
        <v>0.8457430035474971</v>
      </c>
      <c r="AI35" s="83">
        <f t="shared" si="8"/>
        <v>0.75324793062672446</v>
      </c>
    </row>
    <row r="36" spans="2:40" ht="18.75" customHeight="1">
      <c r="B36" s="34" t="s">
        <v>44</v>
      </c>
      <c r="C36" s="31">
        <v>126233</v>
      </c>
      <c r="D36" s="31">
        <v>124805</v>
      </c>
      <c r="E36" s="31">
        <v>131029</v>
      </c>
      <c r="F36" s="31">
        <v>161306</v>
      </c>
      <c r="G36" s="55">
        <v>161349</v>
      </c>
      <c r="H36" s="55">
        <v>149602</v>
      </c>
      <c r="I36" s="55">
        <v>148252</v>
      </c>
      <c r="J36" s="55">
        <v>135804</v>
      </c>
      <c r="K36" s="55">
        <v>108118</v>
      </c>
      <c r="L36" s="55">
        <v>106830</v>
      </c>
      <c r="M36" s="55">
        <v>110447</v>
      </c>
      <c r="N36" s="55">
        <v>112700</v>
      </c>
      <c r="O36" s="55">
        <v>111216</v>
      </c>
      <c r="P36" s="55">
        <v>107917</v>
      </c>
      <c r="Q36" s="55">
        <v>108360</v>
      </c>
      <c r="R36" s="55">
        <v>112387</v>
      </c>
      <c r="S36" s="56">
        <v>112559</v>
      </c>
      <c r="T36" s="55">
        <v>115509</v>
      </c>
      <c r="U36" s="55">
        <v>118527</v>
      </c>
      <c r="V36" s="56">
        <v>120978</v>
      </c>
      <c r="W36" s="56">
        <v>127644</v>
      </c>
      <c r="X36" s="56">
        <v>124871</v>
      </c>
      <c r="Y36" s="56">
        <v>133183.05439999999</v>
      </c>
      <c r="Z36" s="56">
        <v>134471</v>
      </c>
      <c r="AA36" s="56">
        <v>131536</v>
      </c>
      <c r="AB36" s="56">
        <v>125303</v>
      </c>
      <c r="AC36" s="56">
        <v>124410</v>
      </c>
      <c r="AD36" s="74">
        <v>108602</v>
      </c>
      <c r="AE36" s="67">
        <f t="shared" si="5"/>
        <v>0.71589535726902553</v>
      </c>
      <c r="AF36" s="67">
        <f t="shared" si="6"/>
        <v>0.73460015246453336</v>
      </c>
      <c r="AG36" s="67">
        <f t="shared" si="7"/>
        <v>0.74979082609746572</v>
      </c>
      <c r="AH36" s="70">
        <f t="shared" si="9"/>
        <v>0.79110499600245432</v>
      </c>
      <c r="AI36" s="84">
        <f t="shared" si="8"/>
        <v>0.67308753075631089</v>
      </c>
    </row>
    <row r="37" spans="2:40" s="4" customFormat="1" ht="18.75" customHeight="1">
      <c r="B37" s="7" t="s">
        <v>36</v>
      </c>
      <c r="C37" s="21">
        <v>385318</v>
      </c>
      <c r="D37" s="21">
        <v>394445</v>
      </c>
      <c r="E37" s="21">
        <v>396081</v>
      </c>
      <c r="F37" s="21">
        <v>405062</v>
      </c>
      <c r="G37" s="59">
        <v>406663</v>
      </c>
      <c r="H37" s="59">
        <v>395222</v>
      </c>
      <c r="I37" s="59">
        <v>381262</v>
      </c>
      <c r="J37" s="59">
        <v>366412</v>
      </c>
      <c r="K37" s="59">
        <v>339368</v>
      </c>
      <c r="L37" s="59">
        <v>331876</v>
      </c>
      <c r="M37" s="59">
        <v>340899</v>
      </c>
      <c r="N37" s="59">
        <v>351111</v>
      </c>
      <c r="O37" s="59">
        <v>344602</v>
      </c>
      <c r="P37" s="59">
        <v>322293</v>
      </c>
      <c r="Q37" s="59">
        <v>332693</v>
      </c>
      <c r="R37" s="57">
        <v>342774</v>
      </c>
      <c r="S37" s="58">
        <v>333598</v>
      </c>
      <c r="T37" s="57">
        <v>338678</v>
      </c>
      <c r="U37" s="57">
        <v>350319</v>
      </c>
      <c r="V37" s="58">
        <v>351266</v>
      </c>
      <c r="W37" s="58">
        <v>358909</v>
      </c>
      <c r="X37" s="58">
        <v>358859</v>
      </c>
      <c r="Y37" s="58">
        <v>362311.91129999998</v>
      </c>
      <c r="Z37" s="58">
        <v>360339</v>
      </c>
      <c r="AA37" s="58">
        <v>356275</v>
      </c>
      <c r="AB37" s="58">
        <v>352366</v>
      </c>
      <c r="AC37" s="58">
        <v>342007</v>
      </c>
      <c r="AD37" s="75">
        <v>322857</v>
      </c>
      <c r="AE37" s="68">
        <f t="shared" si="5"/>
        <v>0.83282226315155305</v>
      </c>
      <c r="AF37" s="68">
        <f t="shared" si="6"/>
        <v>0.8614479310879033</v>
      </c>
      <c r="AG37" s="68">
        <f t="shared" si="7"/>
        <v>0.86377664060905468</v>
      </c>
      <c r="AH37" s="71">
        <f t="shared" si="9"/>
        <v>0.88257107236212784</v>
      </c>
      <c r="AI37" s="83">
        <f t="shared" si="8"/>
        <v>0.79391781401307715</v>
      </c>
    </row>
    <row r="38" spans="2:40" ht="18.75" customHeight="1">
      <c r="B38" s="36" t="s">
        <v>17</v>
      </c>
      <c r="C38" s="31">
        <v>12128</v>
      </c>
      <c r="D38" s="31">
        <v>13837</v>
      </c>
      <c r="E38" s="31">
        <v>14366</v>
      </c>
      <c r="F38" s="31">
        <v>13507</v>
      </c>
      <c r="G38" s="55">
        <v>14937</v>
      </c>
      <c r="H38" s="55">
        <v>15830</v>
      </c>
      <c r="I38" s="55">
        <v>19636</v>
      </c>
      <c r="J38" s="55">
        <v>19515</v>
      </c>
      <c r="K38" s="55">
        <v>18401</v>
      </c>
      <c r="L38" s="55">
        <v>18457</v>
      </c>
      <c r="M38" s="55">
        <v>18529</v>
      </c>
      <c r="N38" s="55">
        <v>18775</v>
      </c>
      <c r="O38" s="55">
        <v>18594</v>
      </c>
      <c r="P38" s="55">
        <v>17316</v>
      </c>
      <c r="Q38" s="55">
        <v>16440</v>
      </c>
      <c r="R38" s="55">
        <v>16993</v>
      </c>
      <c r="S38" s="56">
        <v>16942</v>
      </c>
      <c r="T38" s="55">
        <v>17217</v>
      </c>
      <c r="U38" s="55">
        <v>17109</v>
      </c>
      <c r="V38" s="56">
        <v>17202</v>
      </c>
      <c r="W38" s="56">
        <v>18195</v>
      </c>
      <c r="X38" s="56">
        <v>18459</v>
      </c>
      <c r="Y38" s="56">
        <v>18925.660700000008</v>
      </c>
      <c r="Z38" s="56">
        <v>19128</v>
      </c>
      <c r="AA38" s="56">
        <v>17819</v>
      </c>
      <c r="AB38" s="56">
        <v>18014</v>
      </c>
      <c r="AC38" s="56">
        <v>17003</v>
      </c>
      <c r="AD38" s="74">
        <v>16200</v>
      </c>
      <c r="AE38" s="67">
        <f t="shared" si="5"/>
        <v>1.1526410925888733</v>
      </c>
      <c r="AF38" s="67">
        <f t="shared" si="6"/>
        <v>1.1454107250451897</v>
      </c>
      <c r="AG38" s="67">
        <f t="shared" si="7"/>
        <v>1.1516368748744727</v>
      </c>
      <c r="AH38" s="70">
        <f t="shared" si="9"/>
        <v>1.2181160875677848</v>
      </c>
      <c r="AI38" s="84">
        <f t="shared" si="8"/>
        <v>1.0845551315525206</v>
      </c>
    </row>
    <row r="39" spans="2:40" s="4" customFormat="1" ht="18.75" customHeight="1">
      <c r="B39" s="7" t="s">
        <v>35</v>
      </c>
      <c r="C39" s="21"/>
      <c r="D39" s="21"/>
      <c r="E39" s="21"/>
      <c r="F39" s="21"/>
      <c r="G39" s="59"/>
      <c r="H39" s="59"/>
      <c r="I39" s="59"/>
      <c r="J39" s="59"/>
      <c r="K39" s="59"/>
      <c r="L39" s="59"/>
      <c r="M39" s="59">
        <v>32006</v>
      </c>
      <c r="N39" s="59">
        <v>35835</v>
      </c>
      <c r="O39" s="59">
        <v>38216</v>
      </c>
      <c r="P39" s="59">
        <v>37094</v>
      </c>
      <c r="Q39" s="59">
        <v>40318</v>
      </c>
      <c r="R39" s="59">
        <v>43916</v>
      </c>
      <c r="S39" s="60">
        <v>46978</v>
      </c>
      <c r="T39" s="59">
        <v>47052</v>
      </c>
      <c r="U39" s="59">
        <v>50633</v>
      </c>
      <c r="V39" s="60">
        <v>50964</v>
      </c>
      <c r="W39" s="60">
        <v>52608</v>
      </c>
      <c r="X39" s="60">
        <v>53379</v>
      </c>
      <c r="Y39" s="60">
        <v>54885.284700000011</v>
      </c>
      <c r="Z39" s="60">
        <v>56197</v>
      </c>
      <c r="AA39" s="60">
        <v>57719</v>
      </c>
      <c r="AB39" s="60">
        <v>59155</v>
      </c>
      <c r="AC39" s="60">
        <v>57079</v>
      </c>
      <c r="AD39" s="76">
        <v>57265</v>
      </c>
      <c r="AE39" s="68"/>
      <c r="AF39" s="68"/>
      <c r="AG39" s="68"/>
      <c r="AH39" s="71"/>
      <c r="AI39" s="84"/>
    </row>
    <row r="40" spans="2:40" ht="18.75" customHeight="1">
      <c r="B40" s="36" t="s">
        <v>17</v>
      </c>
      <c r="C40" s="31"/>
      <c r="D40" s="31"/>
      <c r="E40" s="31"/>
      <c r="F40" s="31"/>
      <c r="G40" s="55"/>
      <c r="H40" s="55"/>
      <c r="I40" s="55"/>
      <c r="J40" s="55"/>
      <c r="K40" s="55"/>
      <c r="L40" s="55"/>
      <c r="M40" s="55">
        <v>4678</v>
      </c>
      <c r="N40" s="55">
        <v>4981</v>
      </c>
      <c r="O40" s="55">
        <v>5190</v>
      </c>
      <c r="P40" s="55">
        <v>4966</v>
      </c>
      <c r="Q40" s="55">
        <v>5388</v>
      </c>
      <c r="R40" s="55">
        <v>6170</v>
      </c>
      <c r="S40" s="56">
        <v>6743</v>
      </c>
      <c r="T40" s="55">
        <v>6315</v>
      </c>
      <c r="U40" s="55">
        <v>6384</v>
      </c>
      <c r="V40" s="56">
        <v>6484</v>
      </c>
      <c r="W40" s="56">
        <v>6755</v>
      </c>
      <c r="X40" s="56">
        <v>6942</v>
      </c>
      <c r="Y40" s="56">
        <v>6912.244800000004</v>
      </c>
      <c r="Z40" s="56">
        <v>6861</v>
      </c>
      <c r="AA40" s="56">
        <v>7000</v>
      </c>
      <c r="AB40" s="56">
        <v>7408</v>
      </c>
      <c r="AC40" s="56">
        <v>7358</v>
      </c>
      <c r="AD40" s="74">
        <v>7533</v>
      </c>
      <c r="AE40" s="67"/>
      <c r="AF40" s="67"/>
      <c r="AG40" s="67"/>
      <c r="AH40" s="70"/>
      <c r="AI40" s="84"/>
    </row>
    <row r="41" spans="2:40" ht="18.75" customHeight="1">
      <c r="B41" s="7" t="s">
        <v>37</v>
      </c>
      <c r="C41" s="21"/>
      <c r="D41" s="21"/>
      <c r="E41" s="21"/>
      <c r="F41" s="21"/>
      <c r="G41" s="59"/>
      <c r="H41" s="59"/>
      <c r="I41" s="59"/>
      <c r="J41" s="59"/>
      <c r="K41" s="59"/>
      <c r="L41" s="59"/>
      <c r="M41" s="59">
        <v>372906</v>
      </c>
      <c r="N41" s="59">
        <v>386946</v>
      </c>
      <c r="O41" s="59">
        <v>382818</v>
      </c>
      <c r="P41" s="59">
        <v>359387</v>
      </c>
      <c r="Q41" s="59">
        <v>373011</v>
      </c>
      <c r="R41" s="59">
        <v>386690</v>
      </c>
      <c r="S41" s="60">
        <v>380576</v>
      </c>
      <c r="T41" s="57">
        <v>385729</v>
      </c>
      <c r="U41" s="57">
        <v>400953</v>
      </c>
      <c r="V41" s="58">
        <v>402229</v>
      </c>
      <c r="W41" s="58">
        <v>411518</v>
      </c>
      <c r="X41" s="58">
        <v>412238</v>
      </c>
      <c r="Y41" s="58">
        <v>417197.196</v>
      </c>
      <c r="Z41" s="58">
        <v>416536</v>
      </c>
      <c r="AA41" s="58">
        <v>413994</v>
      </c>
      <c r="AB41" s="58">
        <v>411521</v>
      </c>
      <c r="AC41" s="58">
        <v>399086</v>
      </c>
      <c r="AD41" s="75">
        <v>380122</v>
      </c>
      <c r="AE41" s="68"/>
      <c r="AF41" s="68"/>
      <c r="AG41" s="68"/>
      <c r="AH41" s="71"/>
      <c r="AI41" s="84"/>
    </row>
    <row r="42" spans="2:40" ht="18.75" customHeight="1">
      <c r="B42" s="33" t="s">
        <v>17</v>
      </c>
      <c r="C42" s="37"/>
      <c r="D42" s="37"/>
      <c r="E42" s="37"/>
      <c r="F42" s="37"/>
      <c r="G42" s="61"/>
      <c r="H42" s="61"/>
      <c r="I42" s="61"/>
      <c r="J42" s="61"/>
      <c r="K42" s="61"/>
      <c r="L42" s="61"/>
      <c r="M42" s="61">
        <v>23207</v>
      </c>
      <c r="N42" s="61">
        <v>23756</v>
      </c>
      <c r="O42" s="61">
        <v>23784</v>
      </c>
      <c r="P42" s="61">
        <v>22282</v>
      </c>
      <c r="Q42" s="61">
        <v>21828</v>
      </c>
      <c r="R42" s="61">
        <v>23163</v>
      </c>
      <c r="S42" s="61">
        <v>23686</v>
      </c>
      <c r="T42" s="61">
        <v>23532</v>
      </c>
      <c r="U42" s="61">
        <v>23493</v>
      </c>
      <c r="V42" s="62">
        <v>23686</v>
      </c>
      <c r="W42" s="62">
        <v>24950</v>
      </c>
      <c r="X42" s="62">
        <v>25401</v>
      </c>
      <c r="Y42" s="62">
        <v>25837.904500000001</v>
      </c>
      <c r="Z42" s="62">
        <v>25988</v>
      </c>
      <c r="AA42" s="62">
        <v>24819</v>
      </c>
      <c r="AB42" s="62">
        <v>25422</v>
      </c>
      <c r="AC42" s="62">
        <v>24361</v>
      </c>
      <c r="AD42" s="77">
        <v>23733</v>
      </c>
      <c r="AE42" s="67"/>
      <c r="AF42" s="67"/>
      <c r="AG42" s="67"/>
      <c r="AH42" s="70"/>
      <c r="AI42" s="84"/>
    </row>
    <row r="43" spans="2:40" s="13" customFormat="1" ht="16.5" customHeight="1">
      <c r="B43" s="38" t="s">
        <v>55</v>
      </c>
      <c r="C43" s="29"/>
      <c r="D43" s="29"/>
      <c r="E43" s="29"/>
      <c r="F43" s="29"/>
      <c r="G43" s="29"/>
      <c r="H43" s="29"/>
      <c r="I43" s="29"/>
      <c r="J43" s="29"/>
      <c r="K43" s="29"/>
      <c r="L43" s="29"/>
      <c r="M43" s="29"/>
      <c r="N43" s="29"/>
      <c r="O43" s="29"/>
      <c r="R43" s="90" t="s">
        <v>25</v>
      </c>
      <c r="S43" s="90"/>
      <c r="T43" s="90"/>
      <c r="U43" s="90"/>
      <c r="V43" s="90"/>
      <c r="W43" s="90"/>
      <c r="X43" s="90"/>
      <c r="Y43" s="90"/>
      <c r="Z43" s="90"/>
      <c r="AA43" s="90"/>
      <c r="AB43" s="90"/>
      <c r="AC43" s="90"/>
      <c r="AD43" s="90"/>
      <c r="AE43" s="90"/>
      <c r="AF43" s="90"/>
      <c r="AG43" s="90"/>
      <c r="AH43" s="90"/>
      <c r="AI43" s="90"/>
      <c r="AJ43" s="63"/>
      <c r="AK43" s="63"/>
      <c r="AL43" s="63"/>
      <c r="AM43" s="63"/>
      <c r="AN43" s="63"/>
    </row>
    <row r="44" spans="2:40" s="27" customFormat="1" ht="17.25" customHeight="1">
      <c r="B44" s="86" t="s">
        <v>56</v>
      </c>
      <c r="C44" s="64"/>
      <c r="D44" s="64"/>
      <c r="E44" s="64"/>
      <c r="F44" s="64"/>
      <c r="G44" s="64"/>
      <c r="H44" s="64"/>
      <c r="I44" s="64"/>
      <c r="J44" s="64"/>
      <c r="K44" s="64"/>
      <c r="L44" s="64"/>
      <c r="M44" s="64"/>
      <c r="N44" s="64"/>
      <c r="O44" s="64"/>
      <c r="Q44" s="65"/>
      <c r="R44" s="65"/>
      <c r="S44" s="65"/>
      <c r="T44" s="65"/>
      <c r="U44" s="65"/>
      <c r="V44" s="72"/>
      <c r="W44" s="28"/>
      <c r="X44" s="28"/>
      <c r="Y44" s="28"/>
      <c r="Z44" s="28"/>
      <c r="AA44" s="28"/>
      <c r="AB44" s="28"/>
      <c r="AC44" s="89"/>
      <c r="AD44" s="65"/>
      <c r="AE44" s="65"/>
      <c r="AF44" s="65"/>
      <c r="AG44" s="65"/>
      <c r="AH44" s="65"/>
      <c r="AI44" s="73"/>
      <c r="AJ44" s="65"/>
      <c r="AK44" s="65"/>
      <c r="AL44" s="65"/>
      <c r="AM44" s="65"/>
      <c r="AN44" s="65"/>
    </row>
    <row r="45" spans="2:40" s="13" customFormat="1" ht="20.25" customHeight="1">
      <c r="B45" s="85" t="s">
        <v>26</v>
      </c>
      <c r="C45" s="29"/>
      <c r="D45" s="29"/>
      <c r="E45" s="29"/>
      <c r="F45" s="29"/>
      <c r="G45" s="29"/>
      <c r="H45" s="29"/>
      <c r="I45" s="29"/>
      <c r="J45" s="29"/>
      <c r="K45" s="29"/>
      <c r="L45" s="29"/>
      <c r="M45" s="29"/>
      <c r="N45" s="29"/>
      <c r="O45" s="29"/>
      <c r="P45" s="29"/>
      <c r="Q45" s="14"/>
      <c r="T45" s="41"/>
      <c r="U45" s="41"/>
      <c r="V45" s="41"/>
      <c r="W45" s="41"/>
      <c r="X45" s="41"/>
      <c r="Y45" s="41"/>
      <c r="Z45" s="41"/>
      <c r="AA45" s="41"/>
      <c r="AB45" s="41"/>
      <c r="AC45" s="27"/>
      <c r="AD45" s="27"/>
      <c r="AE45" s="14"/>
      <c r="AF45" s="14"/>
      <c r="AG45" s="14"/>
      <c r="AH45" s="14"/>
      <c r="AI45" s="14"/>
    </row>
    <row r="46" spans="2:40" s="13" customFormat="1" ht="25.5" customHeight="1">
      <c r="B46" s="85" t="s">
        <v>27</v>
      </c>
      <c r="C46" s="29"/>
      <c r="D46" s="29"/>
      <c r="E46" s="29"/>
      <c r="F46" s="29"/>
      <c r="G46" s="16"/>
      <c r="H46" s="16"/>
      <c r="I46" s="16"/>
      <c r="J46" s="16"/>
      <c r="K46" s="16"/>
      <c r="L46" s="16"/>
      <c r="M46" s="16"/>
      <c r="N46" s="16"/>
      <c r="O46" s="16"/>
      <c r="P46" s="16"/>
      <c r="Q46" s="14"/>
      <c r="T46" s="41"/>
      <c r="U46" s="41"/>
      <c r="V46" s="41"/>
      <c r="W46" s="41"/>
      <c r="X46" s="41"/>
      <c r="Y46" s="41"/>
      <c r="Z46" s="41"/>
      <c r="AA46" s="41"/>
      <c r="AB46" s="41"/>
      <c r="AC46" s="27"/>
      <c r="AD46" s="27"/>
      <c r="AE46" s="14"/>
      <c r="AF46" s="14"/>
      <c r="AG46" s="14"/>
      <c r="AH46" s="14"/>
      <c r="AI46" s="14"/>
    </row>
    <row r="47" spans="2:40" s="13" customFormat="1" ht="23.25" customHeight="1">
      <c r="B47" s="87" t="s">
        <v>30</v>
      </c>
      <c r="C47" s="87"/>
      <c r="D47" s="87"/>
      <c r="E47" s="87"/>
      <c r="F47" s="87"/>
      <c r="G47" s="87"/>
      <c r="H47" s="87"/>
      <c r="I47" s="87"/>
      <c r="J47" s="87"/>
      <c r="K47" s="87"/>
      <c r="L47" s="87"/>
      <c r="M47" s="87"/>
      <c r="N47" s="87"/>
      <c r="O47" s="16"/>
      <c r="P47" s="16"/>
      <c r="Q47" s="14"/>
      <c r="T47" s="41"/>
      <c r="U47" s="41"/>
      <c r="V47" s="41"/>
      <c r="W47" s="41"/>
      <c r="X47" s="41"/>
      <c r="Y47" s="41"/>
      <c r="Z47" s="41"/>
      <c r="AA47" s="41"/>
      <c r="AB47" s="41"/>
      <c r="AC47" s="27"/>
      <c r="AD47" s="27"/>
      <c r="AE47" s="14"/>
      <c r="AF47" s="14"/>
      <c r="AG47" s="14"/>
      <c r="AH47" s="14"/>
      <c r="AI47" s="14"/>
    </row>
    <row r="48" spans="2:40" s="13" customFormat="1" ht="24.75" customHeight="1">
      <c r="B48" s="85" t="s">
        <v>32</v>
      </c>
      <c r="C48" s="29"/>
      <c r="D48" s="29"/>
      <c r="E48" s="29"/>
      <c r="F48" s="29"/>
      <c r="G48" s="16"/>
      <c r="H48" s="16"/>
      <c r="I48" s="16"/>
      <c r="J48" s="16"/>
      <c r="K48" s="16"/>
      <c r="L48" s="16"/>
      <c r="M48" s="16"/>
      <c r="N48" s="16"/>
      <c r="O48" s="16"/>
      <c r="P48" s="16"/>
      <c r="Q48" s="14"/>
      <c r="T48" s="41"/>
      <c r="U48" s="41"/>
      <c r="V48" s="41"/>
      <c r="W48" s="41"/>
      <c r="X48" s="41"/>
      <c r="Y48" s="41"/>
      <c r="Z48" s="41"/>
      <c r="AA48" s="41"/>
      <c r="AB48" s="41"/>
      <c r="AC48" s="27"/>
      <c r="AD48" s="27"/>
      <c r="AE48" s="14"/>
      <c r="AF48" s="14"/>
      <c r="AG48" s="14"/>
      <c r="AH48" s="14"/>
      <c r="AI48" s="14"/>
    </row>
    <row r="49" spans="2:35" s="13" customFormat="1" ht="30.75" customHeight="1">
      <c r="B49" s="87" t="s">
        <v>50</v>
      </c>
      <c r="C49" s="85"/>
      <c r="D49" s="85"/>
      <c r="E49" s="85"/>
      <c r="F49" s="85"/>
      <c r="G49" s="85"/>
      <c r="H49" s="85"/>
      <c r="I49" s="85"/>
      <c r="J49" s="85"/>
      <c r="K49" s="85"/>
      <c r="L49" s="85"/>
      <c r="M49" s="85"/>
      <c r="N49" s="17"/>
      <c r="O49" s="17"/>
      <c r="P49" s="17"/>
      <c r="Q49" s="14"/>
      <c r="T49" s="41"/>
      <c r="U49" s="41"/>
      <c r="V49" s="41"/>
      <c r="W49" s="41"/>
      <c r="X49" s="41"/>
      <c r="Y49" s="41"/>
      <c r="Z49" s="41"/>
      <c r="AA49" s="41"/>
      <c r="AB49" s="41"/>
      <c r="AC49" s="27"/>
      <c r="AD49" s="27"/>
      <c r="AE49" s="14"/>
      <c r="AF49" s="14"/>
      <c r="AG49" s="14"/>
      <c r="AH49" s="14"/>
      <c r="AI49" s="14"/>
    </row>
    <row r="50" spans="2:35" s="13" customFormat="1" ht="14.25" customHeight="1">
      <c r="B50" s="85" t="s">
        <v>39</v>
      </c>
      <c r="C50" s="29"/>
      <c r="D50" s="29"/>
      <c r="E50" s="29"/>
      <c r="F50" s="29"/>
      <c r="G50" s="29"/>
      <c r="H50" s="29"/>
      <c r="I50" s="29"/>
      <c r="J50" s="29"/>
      <c r="K50" s="29"/>
      <c r="L50" s="29"/>
      <c r="M50" s="29"/>
      <c r="N50" s="29"/>
      <c r="O50" s="29"/>
      <c r="P50" s="29"/>
      <c r="Q50" s="14"/>
      <c r="T50" s="41"/>
      <c r="U50" s="41"/>
      <c r="V50" s="41"/>
      <c r="W50" s="41"/>
      <c r="X50" s="41"/>
      <c r="Y50" s="41"/>
      <c r="Z50" s="41"/>
      <c r="AA50" s="41"/>
      <c r="AB50" s="41"/>
      <c r="AC50" s="27"/>
      <c r="AD50" s="27"/>
      <c r="AE50" s="14"/>
      <c r="AF50" s="14"/>
      <c r="AG50" s="14"/>
      <c r="AH50" s="14"/>
      <c r="AI50" s="14"/>
    </row>
    <row r="51" spans="2:35" s="13" customFormat="1" ht="21.75" customHeight="1">
      <c r="B51" s="87" t="s">
        <v>41</v>
      </c>
      <c r="C51" s="29"/>
      <c r="D51" s="29"/>
      <c r="E51" s="29"/>
      <c r="F51" s="29"/>
      <c r="G51" s="16"/>
      <c r="H51" s="16"/>
      <c r="I51" s="16"/>
      <c r="J51" s="16"/>
      <c r="K51" s="16"/>
      <c r="L51" s="16"/>
      <c r="M51" s="16"/>
      <c r="N51" s="16"/>
      <c r="O51" s="16"/>
      <c r="P51" s="16"/>
      <c r="Q51" s="14"/>
      <c r="T51" s="41"/>
      <c r="U51" s="41"/>
      <c r="V51" s="41"/>
      <c r="W51" s="41"/>
      <c r="X51" s="41"/>
      <c r="Y51" s="41"/>
      <c r="Z51" s="41"/>
      <c r="AA51" s="41"/>
      <c r="AB51" s="41"/>
      <c r="AC51" s="27"/>
      <c r="AD51" s="27"/>
      <c r="AE51" s="14"/>
      <c r="AF51" s="14"/>
      <c r="AG51" s="14"/>
      <c r="AH51" s="14"/>
      <c r="AI51" s="14"/>
    </row>
    <row r="52" spans="2:35" s="13" customFormat="1" ht="14.25" customHeight="1">
      <c r="B52" s="38" t="s">
        <v>43</v>
      </c>
      <c r="C52" s="29"/>
      <c r="D52" s="29"/>
      <c r="E52" s="29"/>
      <c r="F52" s="29"/>
      <c r="G52" s="29"/>
      <c r="H52" s="29"/>
      <c r="I52" s="29"/>
      <c r="J52" s="29"/>
      <c r="K52" s="29"/>
      <c r="L52" s="29"/>
      <c r="M52" s="29"/>
      <c r="N52" s="29"/>
      <c r="O52" s="29"/>
      <c r="P52" s="29"/>
      <c r="Q52" s="14"/>
      <c r="T52" s="41"/>
      <c r="U52" s="41"/>
      <c r="V52" s="41"/>
      <c r="W52" s="41"/>
      <c r="X52" s="41"/>
      <c r="Y52" s="41"/>
      <c r="Z52" s="41"/>
      <c r="AA52" s="41"/>
      <c r="AB52" s="41"/>
      <c r="AC52" s="27"/>
      <c r="AD52" s="27"/>
      <c r="AE52" s="14"/>
      <c r="AF52" s="14"/>
      <c r="AG52" s="14"/>
      <c r="AH52" s="14"/>
      <c r="AI52" s="14"/>
    </row>
    <row r="53" spans="2:35" s="26" customFormat="1" ht="14.25" customHeight="1">
      <c r="B53" s="38" t="s">
        <v>45</v>
      </c>
      <c r="C53" s="29"/>
      <c r="D53" s="29"/>
      <c r="E53" s="29"/>
      <c r="F53" s="29"/>
      <c r="G53" s="29"/>
      <c r="H53" s="29"/>
      <c r="I53" s="29"/>
      <c r="J53" s="29"/>
      <c r="K53" s="29"/>
      <c r="L53" s="29"/>
      <c r="M53" s="29"/>
      <c r="N53" s="29"/>
      <c r="O53" s="29"/>
      <c r="P53" s="29"/>
      <c r="Q53" s="14"/>
      <c r="T53" s="41"/>
      <c r="U53" s="41"/>
      <c r="V53" s="41"/>
      <c r="W53" s="41"/>
      <c r="X53" s="41"/>
      <c r="Y53" s="41"/>
      <c r="Z53" s="41"/>
      <c r="AA53" s="41"/>
      <c r="AB53" s="41"/>
      <c r="AC53" s="27"/>
      <c r="AD53" s="27"/>
      <c r="AE53" s="14"/>
      <c r="AF53" s="14"/>
      <c r="AG53" s="14"/>
      <c r="AH53" s="14"/>
      <c r="AI53" s="14"/>
    </row>
    <row r="54" spans="2:35" s="27" customFormat="1" ht="14.25" customHeight="1">
      <c r="B54" s="38" t="s">
        <v>53</v>
      </c>
      <c r="C54" s="64"/>
      <c r="D54" s="64"/>
      <c r="E54" s="64"/>
      <c r="F54" s="64"/>
      <c r="G54" s="64"/>
      <c r="H54" s="64"/>
      <c r="I54" s="64"/>
      <c r="J54" s="64"/>
      <c r="K54" s="64"/>
      <c r="L54" s="64"/>
      <c r="M54" s="64"/>
      <c r="N54" s="64"/>
      <c r="O54" s="64"/>
      <c r="P54" s="64"/>
      <c r="Q54" s="14"/>
      <c r="T54" s="41"/>
      <c r="U54" s="41"/>
      <c r="V54" s="41"/>
      <c r="W54" s="41"/>
      <c r="X54" s="41"/>
      <c r="Y54" s="41"/>
      <c r="Z54" s="41"/>
      <c r="AA54" s="41"/>
      <c r="AB54" s="41"/>
      <c r="AE54" s="14"/>
      <c r="AF54" s="14"/>
      <c r="AG54" s="14"/>
      <c r="AH54" s="14"/>
      <c r="AI54" s="14"/>
    </row>
    <row r="55" spans="2:35" s="13" customFormat="1" ht="14.25" customHeight="1">
      <c r="B55" s="42" t="s">
        <v>5</v>
      </c>
      <c r="C55" s="27"/>
      <c r="D55" s="27"/>
      <c r="E55" s="27"/>
      <c r="F55" s="27"/>
      <c r="G55" s="27"/>
      <c r="H55" s="27"/>
      <c r="I55" s="27"/>
      <c r="J55" s="27"/>
      <c r="K55" s="27"/>
      <c r="L55" s="27"/>
      <c r="M55" s="27"/>
      <c r="N55" s="27"/>
      <c r="O55" s="27"/>
      <c r="P55" s="27"/>
      <c r="Q55" s="14"/>
      <c r="T55" s="41"/>
      <c r="U55" s="41"/>
      <c r="V55" s="41"/>
      <c r="W55" s="41"/>
      <c r="X55" s="41"/>
      <c r="Y55" s="41"/>
      <c r="Z55" s="41"/>
      <c r="AA55" s="41"/>
      <c r="AB55" s="41"/>
      <c r="AC55" s="27"/>
      <c r="AD55" s="27"/>
      <c r="AE55" s="14"/>
      <c r="AF55" s="14"/>
      <c r="AG55" s="14"/>
      <c r="AH55" s="14"/>
      <c r="AI55" s="14"/>
    </row>
    <row r="56" spans="2:35" s="13" customFormat="1" ht="14.25" customHeight="1">
      <c r="B56" s="17" t="s">
        <v>11</v>
      </c>
      <c r="C56" s="28"/>
      <c r="D56" s="28"/>
      <c r="E56" s="28"/>
      <c r="F56" s="28"/>
      <c r="G56" s="28"/>
      <c r="H56" s="28"/>
      <c r="I56" s="28"/>
      <c r="J56" s="28"/>
      <c r="K56" s="28"/>
      <c r="L56" s="28"/>
      <c r="M56" s="28"/>
      <c r="N56" s="28"/>
      <c r="O56" s="28"/>
      <c r="P56" s="28"/>
      <c r="Q56" s="14"/>
      <c r="T56" s="41"/>
      <c r="U56" s="41"/>
      <c r="V56" s="41"/>
      <c r="W56" s="41"/>
      <c r="X56" s="41"/>
      <c r="Y56" s="41"/>
      <c r="Z56" s="41"/>
      <c r="AA56" s="41"/>
      <c r="AB56" s="41"/>
      <c r="AC56" s="27"/>
      <c r="AD56" s="27"/>
      <c r="AE56" s="14"/>
      <c r="AF56" s="14"/>
      <c r="AG56" s="14"/>
      <c r="AH56" s="14"/>
      <c r="AI56" s="14"/>
    </row>
    <row r="57" spans="2:35" s="27" customFormat="1" ht="4.5" customHeight="1">
      <c r="B57" s="17"/>
      <c r="C57" s="28"/>
      <c r="D57" s="28"/>
      <c r="E57" s="28"/>
      <c r="F57" s="28"/>
      <c r="G57" s="28"/>
      <c r="H57" s="28"/>
      <c r="I57" s="28"/>
      <c r="J57" s="28"/>
      <c r="K57" s="28"/>
      <c r="L57" s="28"/>
      <c r="M57" s="28"/>
      <c r="N57" s="28"/>
      <c r="O57" s="28"/>
      <c r="P57" s="28"/>
      <c r="Q57" s="14"/>
      <c r="T57" s="41"/>
      <c r="U57" s="41"/>
      <c r="V57" s="41"/>
      <c r="W57" s="41"/>
      <c r="X57" s="41"/>
      <c r="Y57" s="41"/>
      <c r="Z57" s="41"/>
      <c r="AA57" s="41"/>
      <c r="AB57" s="41"/>
      <c r="AE57" s="14"/>
      <c r="AF57" s="14"/>
      <c r="AG57" s="14"/>
      <c r="AH57" s="14"/>
      <c r="AI57" s="14"/>
    </row>
    <row r="58" spans="2:35" s="15" customFormat="1" ht="46.5" customHeight="1">
      <c r="B58" s="88" t="s">
        <v>6</v>
      </c>
      <c r="C58" s="88"/>
      <c r="D58" s="88"/>
      <c r="E58" s="88"/>
      <c r="F58" s="88"/>
      <c r="G58" s="88"/>
      <c r="H58" s="88"/>
      <c r="I58" s="88"/>
      <c r="J58" s="88"/>
      <c r="K58" s="88"/>
      <c r="L58" s="88"/>
      <c r="M58" s="88"/>
      <c r="N58" s="88"/>
      <c r="O58" s="88"/>
      <c r="P58" s="88"/>
      <c r="Q58" s="88"/>
      <c r="R58" s="88"/>
      <c r="S58" s="88"/>
      <c r="T58" s="88"/>
      <c r="U58" s="88"/>
      <c r="V58" s="88"/>
      <c r="W58" s="88"/>
      <c r="X58" s="88"/>
      <c r="Y58" s="79"/>
      <c r="Z58" s="80"/>
      <c r="AA58" s="81"/>
      <c r="AB58" s="81"/>
      <c r="AC58" s="28"/>
      <c r="AD58" s="28"/>
      <c r="AE58" s="65"/>
      <c r="AF58" s="65"/>
      <c r="AG58" s="65"/>
      <c r="AH58" s="65"/>
      <c r="AI58" s="73"/>
    </row>
    <row r="59" spans="2:35" ht="24.75" customHeight="1">
      <c r="B59" s="88" t="s">
        <v>57</v>
      </c>
      <c r="C59" s="88"/>
      <c r="D59" s="88"/>
      <c r="E59" s="88"/>
      <c r="F59" s="88"/>
      <c r="G59" s="88"/>
      <c r="H59" s="88"/>
      <c r="I59" s="88"/>
      <c r="J59" s="88"/>
      <c r="K59" s="88"/>
      <c r="L59" s="88"/>
      <c r="M59" s="88"/>
      <c r="N59" s="88"/>
      <c r="O59" s="88"/>
      <c r="P59" s="88"/>
      <c r="Q59" s="88"/>
      <c r="R59" s="88"/>
      <c r="S59" s="88"/>
      <c r="T59" s="88"/>
      <c r="U59" s="88"/>
      <c r="V59" s="88"/>
      <c r="W59" s="88"/>
      <c r="X59" s="88"/>
      <c r="Y59" s="79"/>
      <c r="Z59" s="80"/>
      <c r="AA59" s="81"/>
      <c r="AB59" s="81"/>
    </row>
    <row r="60" spans="2:35" s="43" customFormat="1">
      <c r="C60" s="44"/>
      <c r="D60" s="44"/>
      <c r="E60" s="44"/>
      <c r="F60" s="44"/>
      <c r="G60" s="44"/>
      <c r="H60" s="44"/>
      <c r="I60" s="44"/>
      <c r="J60" s="44"/>
      <c r="K60" s="44"/>
      <c r="L60" s="44"/>
      <c r="M60" s="44"/>
      <c r="N60" s="44"/>
      <c r="O60" s="44"/>
      <c r="P60" s="44"/>
      <c r="Q60" s="45"/>
      <c r="R60" s="47"/>
      <c r="S60" s="47"/>
      <c r="T60" s="46"/>
      <c r="U60" s="46"/>
      <c r="V60" s="46"/>
      <c r="W60" s="46"/>
      <c r="X60" s="46"/>
      <c r="Y60" s="46"/>
      <c r="Z60" s="46"/>
      <c r="AA60" s="46"/>
      <c r="AB60" s="46"/>
      <c r="AE60" s="44"/>
      <c r="AF60" s="44"/>
      <c r="AG60" s="44"/>
      <c r="AH60" s="44"/>
      <c r="AI60" s="44"/>
    </row>
    <row r="61" spans="2:35" s="43" customFormat="1">
      <c r="B61" s="47"/>
      <c r="C61" s="48"/>
      <c r="D61" s="48"/>
      <c r="E61" s="48"/>
      <c r="F61" s="48"/>
      <c r="G61" s="48"/>
      <c r="H61" s="48"/>
      <c r="I61" s="48"/>
      <c r="J61" s="48"/>
      <c r="K61" s="48"/>
      <c r="L61" s="48"/>
      <c r="M61" s="48"/>
      <c r="N61" s="48"/>
      <c r="O61" s="48"/>
      <c r="P61" s="48"/>
      <c r="Q61" s="48"/>
      <c r="R61" s="48"/>
      <c r="S61" s="48"/>
      <c r="T61" s="49"/>
      <c r="U61" s="49"/>
      <c r="V61" s="49"/>
      <c r="W61" s="49"/>
      <c r="X61" s="49"/>
      <c r="Y61" s="49"/>
      <c r="Z61" s="49"/>
      <c r="AA61" s="49"/>
      <c r="AB61" s="49"/>
      <c r="AE61" s="44"/>
      <c r="AF61" s="44"/>
      <c r="AG61" s="44"/>
      <c r="AH61" s="44"/>
      <c r="AI61" s="44"/>
    </row>
  </sheetData>
  <mergeCells count="1">
    <mergeCell ref="R43:AI43"/>
  </mergeCells>
  <phoneticPr fontId="0" type="noConversion"/>
  <pageMargins left="0.78740157480314965" right="0.78740157480314965" top="0.98425196850393704" bottom="0.98425196850393704" header="0.51181102362204722" footer="0.51181102362204722"/>
  <pageSetup paperSize="9" scale="32" orientation="portrait" horizontalDpi="4294967292" verticalDpi="4294967292"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3</vt:i4>
      </vt:variant>
    </vt:vector>
  </HeadingPairs>
  <TitlesOfParts>
    <vt:vector size="4" baseType="lpstr">
      <vt:lpstr>Tab_Abfallaufkommen</vt:lpstr>
      <vt:lpstr>Tab_Abfallaufkommen!Druckbereich</vt:lpstr>
      <vt:lpstr>Tab_Abfallaufkommen!po</vt:lpstr>
      <vt:lpstr>Tab_Abfallaufkommen!Print_Area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Schnepel, Jürgen</dc:creator>
  <cp:lastModifiedBy>Wilke, Sibylle</cp:lastModifiedBy>
  <cp:lastPrinted>2023-10-11T09:48:48Z</cp:lastPrinted>
  <dcterms:created xsi:type="dcterms:W3CDTF">2005-12-21T13:21:39Z</dcterms:created>
  <dcterms:modified xsi:type="dcterms:W3CDTF">2025-10-02T06:49:39Z</dcterms:modified>
</cp:coreProperties>
</file>