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2_Emissionshandel\"/>
    </mc:Choice>
  </mc:AlternateContent>
  <xr:revisionPtr revIDLastSave="0" documentId="13_ncr:1_{AD0974F3-DF04-442B-A86E-C2444F3D3288}" xr6:coauthVersionLast="47" xr6:coauthVersionMax="47" xr10:uidLastSave="{00000000-0000-0000-0000-000000000000}"/>
  <bookViews>
    <workbookView xWindow="2196" yWindow="1320" windowWidth="18408" windowHeight="12144" tabRatio="802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OFFSET(Daten!$B$10,0,0,COUNTA(Daten!$B$10:$B$22),-1)</definedName>
    <definedName name="Daten01">OFFSET(Daten!$C$10,0,0,COUNTA(Daten!$C$10:$C$22),-1)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F15" i="1" l="1"/>
  <c r="J23" i="1" l="1"/>
  <c r="H23" i="1" l="1"/>
  <c r="C23" i="1"/>
  <c r="D23" i="1"/>
  <c r="E15" i="1"/>
  <c r="H15" i="1" l="1"/>
  <c r="C15" i="1"/>
  <c r="W3" i="1" l="1"/>
</calcChain>
</file>

<file path=xl/sharedStrings.xml><?xml version="1.0" encoding="utf-8"?>
<sst xmlns="http://schemas.openxmlformats.org/spreadsheetml/2006/main" count="23" uniqueCount="20">
  <si>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</si>
  <si>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</si>
  <si>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</si>
  <si>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</si>
  <si>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</si>
  <si>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</si>
  <si>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</si>
  <si>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</si>
  <si>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</si>
  <si>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</si>
  <si>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Millionen Tonnen Kohlendioxid-Äquivalente</t>
  </si>
  <si>
    <t>Emissionen Luft- und Seeverkehr</t>
  </si>
  <si>
    <t>Umweltbundsamt 2025, Deutsche Emissionshandelsstelle, eigene Berechnungen auf Basis von Daten der Europäischen Umweltagentur und der Europäischen Kommission (2013/448/EU); Stand 07/2025</t>
  </si>
  <si>
    <t>Cap 2. und 3. HP</t>
  </si>
  <si>
    <t>Cap 4.HP 2021 - 2023</t>
  </si>
  <si>
    <t>Cap 4. HP ab 2024 inkl. Luft- und Seeverkehr</t>
  </si>
  <si>
    <t>Cap 4. HP stationär</t>
  </si>
  <si>
    <t>Cap inkl. durchschnittlich pro Jahr genutzte Projektgutschriften</t>
  </si>
  <si>
    <t>Emissionen stationär</t>
  </si>
  <si>
    <t>Cap und Emissionen im Europäischen Emissionshandel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</si>
</sst>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FF0000"/>
      <name val="Meta Offc"/>
      <family val="2"/>
    </font>
    <font>
      <sz val="1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3" xfId="0" applyFont="1" applyFill="1" applyBorder="1" applyAlignment="1">
      <alignment horizontal="left" vertical="center" wrapText="1"/>
    </xf>
    <xf numFmtId="0" fontId="29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31" fillId="24" borderId="0" xfId="0" applyFont="1" applyFill="1" applyBorder="1"/>
    <xf numFmtId="3" fontId="28" fillId="24" borderId="22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8" fillId="26" borderId="28" xfId="0" applyNumberFormat="1" applyFont="1" applyFill="1" applyBorder="1" applyAlignment="1">
      <alignment horizontal="center" vertical="center" wrapText="1"/>
    </xf>
    <xf numFmtId="3" fontId="28" fillId="24" borderId="28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8" fillId="0" borderId="28" xfId="0" applyNumberFormat="1" applyFont="1" applyFill="1" applyBorder="1" applyAlignment="1">
      <alignment horizontal="center" vertical="center" wrapText="1"/>
    </xf>
    <xf numFmtId="0" fontId="32" fillId="24" borderId="21" xfId="40" applyFont="1" applyFill="1" applyBorder="1" applyAlignment="1">
      <alignment horizontal="left" vertical="center" wrapText="1"/>
    </xf>
    <xf numFmtId="0" fontId="32" fillId="26" borderId="21" xfId="40" applyFont="1" applyFill="1" applyBorder="1" applyAlignment="1">
      <alignment horizontal="left" vertical="center" wrapText="1"/>
    </xf>
    <xf numFmtId="0" fontId="32" fillId="24" borderId="29" xfId="40" applyFont="1" applyFill="1" applyBorder="1" applyAlignment="1">
      <alignment horizontal="left" vertical="center" wrapText="1"/>
    </xf>
    <xf numFmtId="3" fontId="28" fillId="24" borderId="30" xfId="0" applyNumberFormat="1" applyFont="1" applyFill="1" applyBorder="1" applyAlignment="1">
      <alignment horizontal="center" vertical="center" wrapText="1"/>
    </xf>
    <xf numFmtId="0" fontId="26" fillId="24" borderId="17" xfId="0" applyFont="1" applyFill="1" applyBorder="1"/>
    <xf numFmtId="3" fontId="28" fillId="24" borderId="31" xfId="0" applyNumberFormat="1" applyFont="1" applyFill="1" applyBorder="1" applyAlignment="1">
      <alignment horizontal="center" vertical="center" wrapText="1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5F85"/>
      <color rgb="FFB2B2B2"/>
      <color rgb="FF333333"/>
      <color rgb="FF080808"/>
      <color rgb="FF9BC5EF"/>
      <color rgb="FF00B6F6"/>
      <color rgb="FFE6E6E6"/>
      <color rgb="FF5EAD35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39212030057978E-2"/>
          <c:y val="0.13794657746508135"/>
          <c:w val="0.89828344421658801"/>
          <c:h val="0.61112278741102899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Daten!$I$9</c:f>
              <c:strCache>
                <c:ptCount val="1"/>
                <c:pt idx="0">
                  <c:v>Emissionen stationär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13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0-3B16-48C6-8369-BE3CAF6B5AF4}"/>
              </c:ext>
            </c:extLst>
          </c:dPt>
          <c:cat>
            <c:numRef>
              <c:f>Daten!$B$10:$B$32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Daten!$I$10:$I$32</c:f>
              <c:numCache>
                <c:formatCode>#,##0</c:formatCode>
                <c:ptCount val="23"/>
                <c:pt idx="0">
                  <c:v>2119674.111</c:v>
                </c:pt>
                <c:pt idx="1">
                  <c:v>1879618.4540000004</c:v>
                </c:pt>
                <c:pt idx="2">
                  <c:v>1938803.0079999994</c:v>
                </c:pt>
                <c:pt idx="3">
                  <c:v>1904394.075</c:v>
                </c:pt>
                <c:pt idx="4">
                  <c:v>1867032.8930000002</c:v>
                </c:pt>
                <c:pt idx="5">
                  <c:v>1907950.1329999999</c:v>
                </c:pt>
                <c:pt idx="6">
                  <c:v>1813641.8470000003</c:v>
                </c:pt>
                <c:pt idx="7">
                  <c:v>1802939.6109999998</c:v>
                </c:pt>
                <c:pt idx="8">
                  <c:v>1750585.3680000002</c:v>
                </c:pt>
                <c:pt idx="9">
                  <c:v>1754754.9819999998</c:v>
                </c:pt>
                <c:pt idx="10">
                  <c:v>1683163.3119999997</c:v>
                </c:pt>
                <c:pt idx="11">
                  <c:v>1530386.0419999999</c:v>
                </c:pt>
                <c:pt idx="12">
                  <c:v>1355993.5360000003</c:v>
                </c:pt>
                <c:pt idx="13">
                  <c:v>1336688.4890000001</c:v>
                </c:pt>
                <c:pt idx="14">
                  <c:v>1313200.4950000001</c:v>
                </c:pt>
                <c:pt idx="15">
                  <c:v>1095890.767</c:v>
                </c:pt>
                <c:pt idx="16">
                  <c:v>1029668.425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4-F14A-ABC0-3B1E45979565}"/>
            </c:ext>
          </c:extLst>
        </c:ser>
        <c:ser>
          <c:idx val="7"/>
          <c:order val="7"/>
          <c:tx>
            <c:strRef>
              <c:f>Daten!$K$9</c:f>
              <c:strCache>
                <c:ptCount val="1"/>
                <c:pt idx="0">
                  <c:v>Emissionen Luft- und Seeverkehr</c:v>
                </c:pt>
              </c:strCache>
            </c:strRef>
          </c:tx>
          <c:spPr>
            <a:solidFill>
              <a:srgbClr val="005F85"/>
            </a:solidFill>
            <a:ln>
              <a:solidFill>
                <a:srgbClr val="005F85"/>
              </a:solidFill>
            </a:ln>
          </c:spPr>
          <c:invertIfNegative val="0"/>
          <c:dPt>
            <c:idx val="1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0E0E-4221-8539-D78EFB8E2F0E}"/>
              </c:ext>
            </c:extLst>
          </c:dPt>
          <c:cat>
            <c:numRef>
              <c:f>Daten!$B$10:$B$32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Daten!$K$10:$K$32</c:f>
              <c:numCache>
                <c:formatCode>#,##0</c:formatCode>
                <c:ptCount val="23"/>
                <c:pt idx="16">
                  <c:v>126339.96699999998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239-454F-8E24-DE56C4110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2125312"/>
        <c:axId val="362125704"/>
      </c:bar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Cap 2. und 3. HP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984-F14A-ABC0-3B1E459795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0984-F14A-ABC0-3B1E459795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0984-F14A-ABC0-3B1E459795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0984-F14A-ABC0-3B1E4597956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0984-F14A-ABC0-3B1E4597956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0984-F14A-ABC0-3B1E4597956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0984-F14A-ABC0-3B1E4597956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0984-F14A-ABC0-3B1E4597956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0984-F14A-ABC0-3B1E4597956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0984-F14A-ABC0-3B1E4597956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B-0984-F14A-ABC0-3B1E4597956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C-0984-F14A-ABC0-3B1E4597956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D-0984-F14A-ABC0-3B1E4597956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E-0984-F14A-ABC0-3B1E4597956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F-0984-F14A-ABC0-3B1E4597956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0-0984-F14A-ABC0-3B1E45979565}"/>
              </c:ext>
            </c:extLst>
          </c:dPt>
          <c:cat>
            <c:numRef>
              <c:f>Daten!$B$10:$B$32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Daten!$C$10:$C$22</c:f>
              <c:numCache>
                <c:formatCode>#,##0</c:formatCode>
                <c:ptCount val="13"/>
                <c:pt idx="0">
                  <c:v>2088145.9942000001</c:v>
                </c:pt>
                <c:pt idx="1">
                  <c:v>2088145.9942000001</c:v>
                </c:pt>
                <c:pt idx="2">
                  <c:v>2088145.9942000001</c:v>
                </c:pt>
                <c:pt idx="3">
                  <c:v>2088145.9942000001</c:v>
                </c:pt>
                <c:pt idx="4">
                  <c:v>2088145.9942000001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984-F14A-ABC0-3B1E4597956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Cap 2. und 3. HP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Daten!$B$10:$B$32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Daten!$D$10:$D$22</c:f>
              <c:numCache>
                <c:formatCode>#,##0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2084301.8560000001</c:v>
                </c:pt>
                <c:pt idx="6">
                  <c:v>2046037.61</c:v>
                </c:pt>
                <c:pt idx="7">
                  <c:v>2007773.3640000001</c:v>
                </c:pt>
                <c:pt idx="8">
                  <c:v>1969509.1180000002</c:v>
                </c:pt>
                <c:pt idx="9">
                  <c:v>1931244.8720000002</c:v>
                </c:pt>
                <c:pt idx="10">
                  <c:v>1892980.6260000002</c:v>
                </c:pt>
                <c:pt idx="11">
                  <c:v>1854716.3800000004</c:v>
                </c:pt>
                <c:pt idx="12">
                  <c:v>1816452.1340000003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984-F14A-ABC0-3B1E45979565}"/>
            </c:ext>
          </c:extLst>
        </c:ser>
        <c:ser>
          <c:idx val="2"/>
          <c:order val="2"/>
          <c:tx>
            <c:strRef>
              <c:f>Daten!$H$9</c:f>
              <c:strCache>
                <c:ptCount val="1"/>
                <c:pt idx="0">
                  <c:v>Cap inkl. durchschnittlich pro Jahr genutzte Projektgutschriften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Daten!$B$10:$B$32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Daten!$H$10:$H$22</c:f>
              <c:numCache>
                <c:formatCode>#,##0</c:formatCode>
                <c:ptCount val="13"/>
                <c:pt idx="0">
                  <c:v>2297734.9435999999</c:v>
                </c:pt>
                <c:pt idx="1">
                  <c:v>2297734.9435999999</c:v>
                </c:pt>
                <c:pt idx="2">
                  <c:v>2297734.9435999999</c:v>
                </c:pt>
                <c:pt idx="3">
                  <c:v>2297734.9435999999</c:v>
                </c:pt>
                <c:pt idx="4">
                  <c:v>2297734.9435999999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984-F14A-ABC0-3B1E45979565}"/>
            </c:ext>
          </c:extLst>
        </c:ser>
        <c:ser>
          <c:idx val="4"/>
          <c:order val="4"/>
          <c:tx>
            <c:strRef>
              <c:f>Daten!$J$9</c:f>
              <c:strCache>
                <c:ptCount val="1"/>
                <c:pt idx="0">
                  <c:v>Cap inkl. durchschnittlich pro Jahr genutzte Projektgutschriften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Daten!$B$10:$B$32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Daten!$J$10:$J$22</c:f>
              <c:numCache>
                <c:formatCode>#,##0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2146457.8581250003</c:v>
                </c:pt>
                <c:pt idx="6">
                  <c:v>2108193.612125</c:v>
                </c:pt>
                <c:pt idx="7">
                  <c:v>2069929.3661250002</c:v>
                </c:pt>
                <c:pt idx="8">
                  <c:v>2031665.1201250004</c:v>
                </c:pt>
                <c:pt idx="9">
                  <c:v>1993400.8741250001</c:v>
                </c:pt>
                <c:pt idx="10">
                  <c:v>1955136.6281250003</c:v>
                </c:pt>
                <c:pt idx="11">
                  <c:v>1916872.3821250005</c:v>
                </c:pt>
                <c:pt idx="12">
                  <c:v>1878608.1361250002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984-F14A-ABC0-3B1E45979565}"/>
            </c:ext>
          </c:extLst>
        </c:ser>
        <c:ser>
          <c:idx val="5"/>
          <c:order val="5"/>
          <c:tx>
            <c:strRef>
              <c:f>Daten!$E$9</c:f>
              <c:strCache>
                <c:ptCount val="1"/>
                <c:pt idx="0">
                  <c:v>Cap 4.HP 2021 - 2023</c:v>
                </c:pt>
              </c:strCache>
            </c:strRef>
          </c:tx>
          <c:spPr>
            <a:ln>
              <a:solidFill>
                <a:schemeClr val="tx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Daten!$B$10:$B$32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Daten!$E$10:$E$32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1571583.007</c:v>
                </c:pt>
                <c:pt idx="14">
                  <c:v>1528579.4919999999</c:v>
                </c:pt>
                <c:pt idx="15">
                  <c:v>1485575.9769999997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4B9-4A69-9036-7C2BE9F4C02D}"/>
            </c:ext>
          </c:extLst>
        </c:ser>
        <c:ser>
          <c:idx val="6"/>
          <c:order val="6"/>
          <c:tx>
            <c:strRef>
              <c:f>Daten!$F$9</c:f>
              <c:strCache>
                <c:ptCount val="1"/>
                <c:pt idx="0">
                  <c:v>Cap 4. HP ab 2024 inkl. Luft- und Seeverkehr</c:v>
                </c:pt>
              </c:strCache>
            </c:strRef>
          </c:tx>
          <c:spPr>
            <a:ln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0">
                    <a:schemeClr val="tx1">
                      <a:lumMod val="20000"/>
                      <a:lumOff val="80000"/>
                    </a:schemeClr>
                  </a:gs>
                  <a:gs pos="100000">
                    <a:schemeClr val="tx1"/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path path="shape">
                  <a:fillToRect l="50000" t="50000" r="50000" b="50000"/>
                </a:path>
                <a:tileRect/>
              </a:gradFill>
            </a:ln>
          </c:spPr>
          <c:marker>
            <c:symbol val="none"/>
          </c:marker>
          <c:dPt>
            <c:idx val="1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BB27-4CAE-BA36-FB91C4FCAE8A}"/>
              </c:ext>
            </c:extLst>
          </c:dPt>
          <c:dPt>
            <c:idx val="17"/>
            <c:bubble3D val="0"/>
            <c:spPr>
              <a:ln>
                <a:gradFill flip="none" rotWithShape="1"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0">
                      <a:schemeClr val="tx1">
                        <a:lumMod val="20000"/>
                        <a:lumOff val="80000"/>
                      </a:schemeClr>
                    </a:gs>
                    <a:gs pos="100000">
                      <a:schemeClr val="tx1"/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path path="shape">
                    <a:fillToRect l="50000" t="50000" r="50000" b="50000"/>
                  </a:path>
                  <a:tileRect/>
                </a:gra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55A-4CAC-8C23-F033E7CA75AA}"/>
              </c:ext>
            </c:extLst>
          </c:dPt>
          <c:dPt>
            <c:idx val="18"/>
            <c:bubble3D val="0"/>
            <c:spPr>
              <a:ln>
                <a:gradFill flip="none" rotWithShape="1"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0">
                      <a:schemeClr val="tx1">
                        <a:lumMod val="20000"/>
                        <a:lumOff val="80000"/>
                      </a:schemeClr>
                    </a:gs>
                    <a:gs pos="100000">
                      <a:schemeClr val="tx1"/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path path="shape">
                    <a:fillToRect l="50000" t="50000" r="50000" b="50000"/>
                  </a:path>
                  <a:tileRect/>
                </a:gra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55A-4CAC-8C23-F033E7CA75AA}"/>
              </c:ext>
            </c:extLst>
          </c:dPt>
          <c:dPt>
            <c:idx val="19"/>
            <c:bubble3D val="0"/>
            <c:spPr>
              <a:ln>
                <a:gradFill flip="none" rotWithShape="1"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0">
                      <a:schemeClr val="tx1">
                        <a:lumMod val="20000"/>
                        <a:lumOff val="80000"/>
                      </a:schemeClr>
                    </a:gs>
                    <a:gs pos="100000">
                      <a:schemeClr val="tx1"/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path path="shape">
                    <a:fillToRect l="50000" t="50000" r="50000" b="50000"/>
                  </a:path>
                  <a:tileRect/>
                </a:gra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55A-4CAC-8C23-F033E7CA75AA}"/>
              </c:ext>
            </c:extLst>
          </c:dPt>
          <c:dPt>
            <c:idx val="20"/>
            <c:bubble3D val="0"/>
            <c:spPr>
              <a:ln>
                <a:gradFill flip="none" rotWithShape="1"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0">
                      <a:schemeClr val="tx1">
                        <a:lumMod val="20000"/>
                        <a:lumOff val="80000"/>
                      </a:schemeClr>
                    </a:gs>
                    <a:gs pos="100000">
                      <a:schemeClr val="tx1"/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path path="shape">
                    <a:fillToRect l="50000" t="50000" r="50000" b="50000"/>
                  </a:path>
                  <a:tileRect/>
                </a:gra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C55A-4CAC-8C23-F033E7CA75AA}"/>
              </c:ext>
            </c:extLst>
          </c:dPt>
          <c:dPt>
            <c:idx val="21"/>
            <c:bubble3D val="0"/>
            <c:spPr>
              <a:ln>
                <a:gradFill flip="none" rotWithShape="1"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0">
                      <a:schemeClr val="tx1">
                        <a:lumMod val="20000"/>
                        <a:lumOff val="80000"/>
                      </a:schemeClr>
                    </a:gs>
                    <a:gs pos="100000">
                      <a:schemeClr val="tx1"/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path path="shape">
                    <a:fillToRect l="50000" t="50000" r="50000" b="50000"/>
                  </a:path>
                  <a:tileRect/>
                </a:gra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55A-4CAC-8C23-F033E7CA75AA}"/>
              </c:ext>
            </c:extLst>
          </c:dPt>
          <c:dPt>
            <c:idx val="22"/>
            <c:bubble3D val="0"/>
            <c:spPr>
              <a:ln>
                <a:gradFill flip="none" rotWithShape="1"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0">
                      <a:schemeClr val="tx1">
                        <a:lumMod val="20000"/>
                        <a:lumOff val="80000"/>
                      </a:schemeClr>
                    </a:gs>
                    <a:gs pos="100000">
                      <a:schemeClr val="tx1"/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path path="shape">
                    <a:fillToRect l="50000" t="50000" r="50000" b="50000"/>
                  </a:path>
                  <a:tileRect/>
                </a:gra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C55A-4CAC-8C23-F033E7CA75AA}"/>
              </c:ext>
            </c:extLst>
          </c:dPt>
          <c:cat>
            <c:numRef>
              <c:f>Daten!$B$10:$B$32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Daten!$F$10:$F$32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1485600</c:v>
                </c:pt>
                <c:pt idx="16">
                  <c:v>1413615.274</c:v>
                </c:pt>
                <c:pt idx="17">
                  <c:v>1324360.8170000003</c:v>
                </c:pt>
                <c:pt idx="18">
                  <c:v>1208106.3600000001</c:v>
                </c:pt>
                <c:pt idx="19">
                  <c:v>1118851.9029999999</c:v>
                </c:pt>
                <c:pt idx="20">
                  <c:v>1027521.7609534886</c:v>
                </c:pt>
                <c:pt idx="21">
                  <c:v>936191.61890697689</c:v>
                </c:pt>
                <c:pt idx="22">
                  <c:v>844861.47686046537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086-4F38-A451-F0C1B6BA7FB1}"/>
            </c:ext>
          </c:extLst>
        </c:ser>
        <c:ser>
          <c:idx val="8"/>
          <c:order val="8"/>
          <c:tx>
            <c:strRef>
              <c:f>Daten!$G$9</c:f>
              <c:strCache>
                <c:ptCount val="1"/>
                <c:pt idx="0">
                  <c:v>Cap 4. HP stationär</c:v>
                </c:pt>
              </c:strCache>
            </c:strRef>
          </c:tx>
          <c:spPr>
            <a:ln>
              <a:solidFill>
                <a:schemeClr val="tx1">
                  <a:lumMod val="50000"/>
                </a:schemeClr>
              </a:solidFill>
              <a:prstDash val="solid"/>
            </a:ln>
          </c:spPr>
          <c:marker>
            <c:symbol val="none"/>
          </c:marker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7-BB27-4CAE-BA36-FB91C4FCAE8A}"/>
              </c:ext>
            </c:extLst>
          </c:dPt>
          <c:cat>
            <c:numRef>
              <c:f>Daten!$B$10:$B$32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Daten!$G$10:$G$32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1485600</c:v>
                </c:pt>
                <c:pt idx="16">
                  <c:v>1311600</c:v>
                </c:pt>
                <c:pt idx="17">
                  <c:v>1227400</c:v>
                </c:pt>
                <c:pt idx="18">
                  <c:v>1116400</c:v>
                </c:pt>
                <c:pt idx="19">
                  <c:v>1032400</c:v>
                </c:pt>
                <c:pt idx="20">
                  <c:v>946300</c:v>
                </c:pt>
                <c:pt idx="21">
                  <c:v>860300</c:v>
                </c:pt>
                <c:pt idx="22">
                  <c:v>774400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B27-4CAE-BA36-FB91C4FC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125312"/>
        <c:axId val="362125704"/>
      </c:lineChart>
      <c:catAx>
        <c:axId val="3621253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2125704"/>
        <c:crosses val="autoZero"/>
        <c:auto val="1"/>
        <c:lblAlgn val="ctr"/>
        <c:lblOffset val="100"/>
        <c:noMultiLvlLbl val="0"/>
      </c:catAx>
      <c:valAx>
        <c:axId val="36212570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2125312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ayout>
        <c:manualLayout>
          <c:xMode val="edge"/>
          <c:yMode val="edge"/>
          <c:x val="2.5442015671594806E-2"/>
          <c:y val="0.83410550640094516"/>
          <c:w val="0.97455798432840524"/>
          <c:h val="8.7089744675431971E-2"/>
        </c:manualLayout>
      </c:layout>
      <c:overlay val="0"/>
      <c:txPr>
        <a:bodyPr/>
        <a:lstStyle/>
        <a:p>
          <a:pPr>
            <a:defRPr sz="6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63501</xdr:colOff>
      <xdr:row>18</xdr:row>
      <xdr:rowOff>929892</xdr:rowOff>
    </xdr:from>
    <xdr:to>
      <xdr:col>13</xdr:col>
      <xdr:colOff>333376</xdr:colOff>
      <xdr:row>20</xdr:row>
      <xdr:rowOff>103188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48001" y="4747830"/>
          <a:ext cx="3944938" cy="514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DAFA33E8-A293-441F-A455-B0C752F0448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Umweltbundsamt 2025, Deutsche Emissionshandelsstelle, eigene Berechnungen auf Basis von Daten der Europäischen Umweltagentur und der Europäischen Kommission (2013/448/EU); Stand 07/2025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10769</xdr:colOff>
      <xdr:row>18</xdr:row>
      <xdr:rowOff>929888</xdr:rowOff>
    </xdr:from>
    <xdr:to>
      <xdr:col>6</xdr:col>
      <xdr:colOff>206376</xdr:colOff>
      <xdr:row>18</xdr:row>
      <xdr:rowOff>1150935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3019" y="4747826"/>
          <a:ext cx="2021232" cy="221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227740</xdr:rowOff>
    </xdr:from>
    <xdr:to>
      <xdr:col>12</xdr:col>
      <xdr:colOff>844826</xdr:colOff>
      <xdr:row>1</xdr:row>
      <xdr:rowOff>255997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27740"/>
          <a:ext cx="644195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Cap und Emissionen im Europäischen Emissionshandel 1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341938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4" y="260244"/>
          <a:ext cx="62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912816</xdr:rowOff>
    </xdr:from>
    <xdr:to>
      <xdr:col>13</xdr:col>
      <xdr:colOff>341938</xdr:colOff>
      <xdr:row>18</xdr:row>
      <xdr:rowOff>912816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6" y="4730754"/>
          <a:ext cx="677096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0</xdr:col>
      <xdr:colOff>219199</xdr:colOff>
      <xdr:row>2</xdr:row>
      <xdr:rowOff>12211</xdr:rowOff>
    </xdr:from>
    <xdr:to>
      <xdr:col>6</xdr:col>
      <xdr:colOff>692368</xdr:colOff>
      <xdr:row>3</xdr:row>
      <xdr:rowOff>3069</xdr:rowOff>
    </xdr:to>
    <xdr:sp macro="" textlink="Daten!B5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19199" y="525096"/>
          <a:ext cx="2524707" cy="232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B39D053-960B-41AD-8291-418171367239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Millionen Tonnen Kohlendioxid-Äquivalente</a:t>
          </a:fld>
          <a:endParaRPr lang="de-DE" sz="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7937</xdr:colOff>
      <xdr:row>18</xdr:row>
      <xdr:rowOff>501900</xdr:rowOff>
    </xdr:from>
    <xdr:to>
      <xdr:col>13</xdr:col>
      <xdr:colOff>341589</xdr:colOff>
      <xdr:row>18</xdr:row>
      <xdr:rowOff>501900</xdr:rowOff>
    </xdr:to>
    <xdr:cxnSp macro="">
      <xdr:nvCxnSpPr>
        <xdr:cNvPr id="25" name="Gerade Verbindung 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27745" y="4392496"/>
          <a:ext cx="677401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36858</xdr:colOff>
      <xdr:row>2</xdr:row>
      <xdr:rowOff>24434</xdr:rowOff>
    </xdr:from>
    <xdr:to>
      <xdr:col>13</xdr:col>
      <xdr:colOff>365125</xdr:colOff>
      <xdr:row>19</xdr:row>
      <xdr:rowOff>56599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3D0C6C72-3D10-E5A0-9254-A2ECD6D2E34C}"/>
            </a:ext>
          </a:extLst>
        </xdr:cNvPr>
        <xdr:cNvGrpSpPr/>
      </xdr:nvGrpSpPr>
      <xdr:grpSpPr>
        <a:xfrm>
          <a:off x="36858" y="528526"/>
          <a:ext cx="7180405" cy="4533827"/>
          <a:chOff x="36858" y="537319"/>
          <a:chExt cx="6988440" cy="4640799"/>
        </a:xfrm>
      </xdr:grpSpPr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FE9E5EDD-49F1-3B82-0B2E-6BAFA9C27EB4}"/>
              </a:ext>
            </a:extLst>
          </xdr:cNvPr>
          <xdr:cNvGrpSpPr/>
        </xdr:nvGrpSpPr>
        <xdr:grpSpPr>
          <a:xfrm>
            <a:off x="36858" y="537319"/>
            <a:ext cx="6988440" cy="4640799"/>
            <a:chOff x="36858" y="537319"/>
            <a:chExt cx="6988440" cy="4640799"/>
          </a:xfrm>
        </xdr:grpSpPr>
        <xdr:graphicFrame macro="">
          <xdr:nvGraphicFramePr>
            <xdr:cNvPr id="2" name="Diagramm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>
              <a:graphicFrameLocks/>
            </xdr:cNvGraphicFramePr>
          </xdr:nvGraphicFramePr>
          <xdr:xfrm>
            <a:off x="36858" y="537319"/>
            <a:ext cx="6988440" cy="464079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27" name="Textfeld 1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 txBox="1"/>
          </xdr:nvSpPr>
          <xdr:spPr>
            <a:xfrm>
              <a:off x="636221" y="886006"/>
              <a:ext cx="1350897" cy="246689"/>
            </a:xfrm>
            <a:prstGeom prst="rect">
              <a:avLst/>
            </a:prstGeom>
          </xdr:spPr>
          <xdr:txBody>
            <a:bodyPr wrap="square" rtlCol="0" anchor="ctr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000" b="1">
                  <a:latin typeface="Meta Offc" panose="020B0604030101020102" pitchFamily="34" charset="0"/>
                  <a:cs typeface="Meta Offc" panose="020B0604030101020102" pitchFamily="34" charset="0"/>
                </a:rPr>
                <a:t>2. Handelsperiode (EU30</a:t>
              </a:r>
              <a:r>
                <a:rPr lang="de-DE" sz="900" b="1">
                  <a:latin typeface="Meta Offc" panose="020B0604030101020102" pitchFamily="34" charset="0"/>
                  <a:cs typeface="Meta Offc" panose="020B0604030101020102" pitchFamily="34" charset="0"/>
                </a:rPr>
                <a:t>)</a:t>
              </a:r>
            </a:p>
          </xdr:txBody>
        </xdr:sp>
        <xdr:sp macro="" textlink="">
          <xdr:nvSpPr>
            <xdr:cNvPr id="28" name="Textfeld 1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 txBox="1"/>
          </xdr:nvSpPr>
          <xdr:spPr>
            <a:xfrm>
              <a:off x="2445124" y="878679"/>
              <a:ext cx="1353950" cy="246735"/>
            </a:xfrm>
            <a:prstGeom prst="rect">
              <a:avLst/>
            </a:prstGeom>
          </xdr:spPr>
          <xdr:txBody>
            <a:bodyPr wrap="square" rtlCol="0" anchor="ctr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000" b="1">
                  <a:latin typeface="Meta Offc" panose="020B0604030101020102" pitchFamily="34" charset="0"/>
                  <a:cs typeface="Meta Offc" panose="020B0604030101020102" pitchFamily="34" charset="0"/>
                </a:rPr>
                <a:t>3. Handelsperiode (EU31 </a:t>
              </a:r>
              <a:r>
                <a:rPr lang="de-DE" sz="800" b="1">
                  <a:latin typeface="Meta Offc" panose="020B0604030101020102" pitchFamily="34" charset="0"/>
                  <a:cs typeface="Meta Offc" panose="020B0604030101020102" pitchFamily="34" charset="0"/>
                </a:rPr>
                <a:t>+neue Sektoren</a:t>
              </a:r>
              <a:r>
                <a:rPr lang="de-DE" sz="1000" b="1">
                  <a:latin typeface="Meta Offc" panose="020B0604030101020102" pitchFamily="34" charset="0"/>
                  <a:cs typeface="Meta Offc" panose="020B0604030101020102" pitchFamily="34" charset="0"/>
                </a:rPr>
                <a:t>)</a:t>
              </a:r>
            </a:p>
          </xdr:txBody>
        </xdr:sp>
      </xdr:grpSp>
      <xdr:cxnSp macro="">
        <xdr:nvCxnSpPr>
          <xdr:cNvPr id="29" name="Gerade Verbindung 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CxnSpPr/>
        </xdr:nvCxnSpPr>
        <xdr:spPr>
          <a:xfrm>
            <a:off x="1999027" y="1065451"/>
            <a:ext cx="0" cy="3016721"/>
          </a:xfrm>
          <a:prstGeom prst="line">
            <a:avLst/>
          </a:prstGeom>
          <a:ln w="28575">
            <a:solidFill>
              <a:srgbClr val="080808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Gerade Verbindung 8">
            <a:extLst>
              <a:ext uri="{FF2B5EF4-FFF2-40B4-BE49-F238E27FC236}">
                <a16:creationId xmlns:a16="http://schemas.microsoft.com/office/drawing/2014/main" id="{D2839F0A-02AB-42F7-A1A0-79DE1771D54B}"/>
              </a:ext>
            </a:extLst>
          </xdr:cNvPr>
          <xdr:cNvCxnSpPr/>
        </xdr:nvCxnSpPr>
        <xdr:spPr>
          <a:xfrm>
            <a:off x="4188312" y="1063986"/>
            <a:ext cx="0" cy="3016721"/>
          </a:xfrm>
          <a:prstGeom prst="line">
            <a:avLst/>
          </a:prstGeom>
          <a:ln w="28575">
            <a:solidFill>
              <a:srgbClr val="080808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0.69819</cdr:x>
      <cdr:y>0.07568</cdr:y>
    </cdr:from>
    <cdr:to>
      <cdr:x>0.89193</cdr:x>
      <cdr:y>0.12884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1C000000}"/>
            </a:ext>
          </a:extLst>
        </cdr:cNvPr>
        <cdr:cNvSpPr txBox="1"/>
      </cdr:nvSpPr>
      <cdr:spPr>
        <a:xfrm xmlns:a="http://schemas.openxmlformats.org/drawingml/2006/main">
          <a:off x="4879243" y="351204"/>
          <a:ext cx="1353950" cy="246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 b="1">
              <a:latin typeface="Meta Offc" panose="020B0604030101020102" pitchFamily="34" charset="0"/>
              <a:cs typeface="Meta Offc" panose="020B0604030101020102" pitchFamily="34" charset="0"/>
            </a:rPr>
            <a:t>4. Handelsperiode (EU30)</a:t>
          </a:r>
        </a:p>
      </cdr:txBody>
    </cdr:sp>
  </cdr:relSizeAnchor>
  <cdr:relSizeAnchor xmlns:cdr="http://schemas.openxmlformats.org/drawingml/2006/chartDrawing">
    <cdr:from>
      <cdr:x>0.61016</cdr:x>
      <cdr:y>0.21893</cdr:y>
    </cdr:from>
    <cdr:to>
      <cdr:x>0.86752</cdr:x>
      <cdr:y>0.34756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9B0D3323-F920-4959-8580-287A51FC6D47}"/>
            </a:ext>
          </a:extLst>
        </cdr:cNvPr>
        <cdr:cNvSpPr txBox="1"/>
      </cdr:nvSpPr>
      <cdr:spPr>
        <a:xfrm xmlns:a="http://schemas.openxmlformats.org/drawingml/2006/main">
          <a:off x="4381196" y="992591"/>
          <a:ext cx="1847931" cy="5831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900">
              <a:solidFill>
                <a:srgbClr val="FFFFFF"/>
              </a:solidFill>
              <a:latin typeface="Meta Offc" panose="020B0604030101020102" pitchFamily="34" charset="0"/>
            </a:rPr>
            <a:t>Ab 2021 Cap und Emissionen ohne Projektgutschriften und </a:t>
          </a:r>
          <a:r>
            <a:rPr lang="de-DE" sz="900" baseline="0">
              <a:solidFill>
                <a:srgbClr val="FFFFFF"/>
              </a:solidFill>
              <a:latin typeface="Meta Offc" panose="020B0604030101020102" pitchFamily="34" charset="0"/>
            </a:rPr>
            <a:t>das Vereinigte Königreich </a:t>
          </a:r>
          <a:endParaRPr lang="de-DE" sz="900">
            <a:solidFill>
              <a:srgbClr val="FFFFFF"/>
            </a:solidFill>
            <a:latin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33"/>
  <sheetViews>
    <sheetView showGridLines="0" tabSelected="1" workbookViewId="0">
      <selection activeCell="B2" sqref="B2:I2"/>
    </sheetView>
  </sheetViews>
  <sheetFormatPr baseColWidth="10" defaultColWidth="11.44140625" defaultRowHeight="13.2" x14ac:dyDescent="0.25"/>
  <cols>
    <col min="1" max="1" width="18" style="9" bestFit="1" customWidth="1"/>
    <col min="2" max="2" width="16.6640625" style="9" customWidth="1"/>
    <col min="3" max="9" width="28.109375" style="9" customWidth="1"/>
    <col min="10" max="10" width="21.44140625" style="8" bestFit="1" customWidth="1"/>
    <col min="11" max="12" width="11.44140625" style="8"/>
    <col min="13" max="16384" width="11.44140625" style="9"/>
  </cols>
  <sheetData>
    <row r="1" spans="1:23" ht="15.9" customHeight="1" x14ac:dyDescent="0.25">
      <c r="A1" s="13" t="s">
        <v>1</v>
      </c>
      <c r="B1" s="61" t="s">
        <v>19</v>
      </c>
      <c r="C1" s="61"/>
      <c r="D1" s="61"/>
      <c r="E1" s="61"/>
      <c r="F1" s="61"/>
      <c r="G1" s="61"/>
      <c r="H1" s="61"/>
      <c r="I1" s="62"/>
    </row>
    <row r="2" spans="1:23" ht="15.9" customHeight="1" x14ac:dyDescent="0.25">
      <c r="A2" s="13" t="s">
        <v>2</v>
      </c>
      <c r="B2" s="63"/>
      <c r="C2" s="63"/>
      <c r="D2" s="63"/>
      <c r="E2" s="63"/>
      <c r="F2" s="63"/>
      <c r="G2" s="63"/>
      <c r="H2" s="63"/>
      <c r="I2" s="62"/>
    </row>
    <row r="3" spans="1:23" x14ac:dyDescent="0.25">
      <c r="A3" s="13" t="s">
        <v>0</v>
      </c>
      <c r="B3" s="66" t="s">
        <v>12</v>
      </c>
      <c r="C3" s="67"/>
      <c r="D3" s="67"/>
      <c r="E3" s="67"/>
      <c r="F3" s="67"/>
      <c r="G3" s="67"/>
      <c r="H3" s="67"/>
      <c r="I3" s="61"/>
      <c r="W3" s="9" t="str">
        <f>"Quelle: "&amp;Daten!B3</f>
        <v>Quelle: Umweltbundsamt 2025, Deutsche Emissionshandelsstelle, eigene Berechnungen auf Basis von Daten der Europäischen Umweltagentur und der Europäischen Kommission (2013/448/EU); Stand 07/2025</v>
      </c>
    </row>
    <row r="4" spans="1:23" x14ac:dyDescent="0.25">
      <c r="A4" s="13" t="s">
        <v>3</v>
      </c>
      <c r="B4" s="66"/>
      <c r="C4" s="67"/>
      <c r="D4" s="67"/>
      <c r="E4" s="67"/>
      <c r="F4" s="67"/>
      <c r="G4" s="67"/>
      <c r="H4" s="67"/>
      <c r="I4" s="61"/>
    </row>
    <row r="5" spans="1:23" x14ac:dyDescent="0.25">
      <c r="A5" s="13" t="s">
        <v>8</v>
      </c>
      <c r="B5" s="63" t="s">
        <v>10</v>
      </c>
      <c r="C5" s="63"/>
      <c r="D5" s="63"/>
      <c r="E5" s="63"/>
      <c r="F5" s="63"/>
      <c r="G5" s="63"/>
      <c r="H5" s="63"/>
      <c r="I5" s="62"/>
    </row>
    <row r="6" spans="1:23" x14ac:dyDescent="0.25">
      <c r="A6" s="14" t="s">
        <v>9</v>
      </c>
      <c r="B6" s="64"/>
      <c r="C6" s="64"/>
      <c r="D6" s="64"/>
      <c r="E6" s="64"/>
      <c r="F6" s="64"/>
      <c r="G6" s="64"/>
      <c r="H6" s="64"/>
      <c r="I6" s="65"/>
    </row>
    <row r="8" spans="1:23" x14ac:dyDescent="0.25">
      <c r="A8" s="10"/>
      <c r="B8" s="10"/>
      <c r="C8" s="10"/>
      <c r="D8" s="10"/>
      <c r="E8" s="10"/>
      <c r="F8" s="10"/>
      <c r="G8" s="10"/>
      <c r="H8" s="10"/>
      <c r="I8" s="8"/>
    </row>
    <row r="9" spans="1:23" ht="42" customHeight="1" x14ac:dyDescent="0.25">
      <c r="A9" s="8"/>
      <c r="B9" s="36"/>
      <c r="C9" s="37" t="s">
        <v>13</v>
      </c>
      <c r="D9" s="37" t="s">
        <v>13</v>
      </c>
      <c r="E9" s="37" t="s">
        <v>14</v>
      </c>
      <c r="F9" s="37" t="s">
        <v>15</v>
      </c>
      <c r="G9" s="37" t="s">
        <v>16</v>
      </c>
      <c r="H9" s="37" t="s">
        <v>17</v>
      </c>
      <c r="I9" s="37" t="s">
        <v>18</v>
      </c>
      <c r="J9" s="37" t="s">
        <v>17</v>
      </c>
      <c r="K9" s="37" t="s">
        <v>11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 x14ac:dyDescent="0.25">
      <c r="A10" s="8"/>
      <c r="B10" s="55">
        <v>2008</v>
      </c>
      <c r="C10" s="49">
        <v>2088145.9942000001</v>
      </c>
      <c r="D10" s="49" t="e">
        <v>#N/A</v>
      </c>
      <c r="E10" s="49" t="e">
        <v>#N/A</v>
      </c>
      <c r="F10" s="49" t="e">
        <v>#N/A</v>
      </c>
      <c r="G10" s="49" t="e">
        <v>#N/A</v>
      </c>
      <c r="H10" s="49">
        <v>2297734.9435999999</v>
      </c>
      <c r="I10" s="49">
        <v>2119674.111</v>
      </c>
      <c r="J10" s="52" t="e">
        <v>#N/A</v>
      </c>
      <c r="K10" s="52"/>
    </row>
    <row r="11" spans="1:23" ht="18" customHeight="1" x14ac:dyDescent="0.25">
      <c r="A11" s="12"/>
      <c r="B11" s="56">
        <v>2009</v>
      </c>
      <c r="C11" s="50">
        <v>2088145.9942000001</v>
      </c>
      <c r="D11" s="50" t="e">
        <v>#N/A</v>
      </c>
      <c r="E11" s="50" t="e">
        <v>#N/A</v>
      </c>
      <c r="F11" s="50" t="e">
        <v>#N/A</v>
      </c>
      <c r="G11" s="50" t="e">
        <v>#N/A</v>
      </c>
      <c r="H11" s="50">
        <v>2297734.9435999999</v>
      </c>
      <c r="I11" s="50">
        <v>1879618.4540000004</v>
      </c>
      <c r="J11" s="51" t="e">
        <v>#N/A</v>
      </c>
      <c r="K11" s="51"/>
    </row>
    <row r="12" spans="1:23" ht="18" customHeight="1" x14ac:dyDescent="0.25">
      <c r="A12" s="12"/>
      <c r="B12" s="55">
        <v>2010</v>
      </c>
      <c r="C12" s="49">
        <v>2088145.9942000001</v>
      </c>
      <c r="D12" s="49" t="e">
        <v>#N/A</v>
      </c>
      <c r="E12" s="49" t="e">
        <v>#N/A</v>
      </c>
      <c r="F12" s="49" t="e">
        <v>#N/A</v>
      </c>
      <c r="G12" s="49" t="e">
        <v>#N/A</v>
      </c>
      <c r="H12" s="49">
        <v>2297734.9435999999</v>
      </c>
      <c r="I12" s="49">
        <v>1938803.0079999994</v>
      </c>
      <c r="J12" s="52" t="e">
        <v>#N/A</v>
      </c>
      <c r="K12" s="52"/>
    </row>
    <row r="13" spans="1:23" ht="18" customHeight="1" x14ac:dyDescent="0.25">
      <c r="A13" s="12"/>
      <c r="B13" s="56">
        <v>2011</v>
      </c>
      <c r="C13" s="50">
        <v>2088145.9942000001</v>
      </c>
      <c r="D13" s="50" t="e">
        <v>#N/A</v>
      </c>
      <c r="E13" s="50" t="e">
        <v>#N/A</v>
      </c>
      <c r="F13" s="50" t="e">
        <v>#N/A</v>
      </c>
      <c r="G13" s="50" t="e">
        <v>#N/A</v>
      </c>
      <c r="H13" s="50">
        <v>2297734.9435999999</v>
      </c>
      <c r="I13" s="50">
        <v>1904394.075</v>
      </c>
      <c r="J13" s="51" t="e">
        <v>#N/A</v>
      </c>
      <c r="K13" s="51"/>
    </row>
    <row r="14" spans="1:23" ht="18" customHeight="1" x14ac:dyDescent="0.25">
      <c r="A14" s="12"/>
      <c r="B14" s="55">
        <v>2012</v>
      </c>
      <c r="C14" s="49">
        <v>2088145.9942000001</v>
      </c>
      <c r="D14" s="49" t="e">
        <v>#N/A</v>
      </c>
      <c r="E14" s="49" t="e">
        <v>#N/A</v>
      </c>
      <c r="F14" s="49" t="e">
        <v>#N/A</v>
      </c>
      <c r="G14" s="49" t="e">
        <v>#N/A</v>
      </c>
      <c r="H14" s="49">
        <v>2297734.9435999999</v>
      </c>
      <c r="I14" s="49">
        <v>1867032.8930000002</v>
      </c>
      <c r="J14" s="52" t="e">
        <v>#N/A</v>
      </c>
      <c r="K14" s="52"/>
    </row>
    <row r="15" spans="1:23" ht="18" customHeight="1" x14ac:dyDescent="0.25">
      <c r="A15" s="12"/>
      <c r="B15" s="56">
        <v>2013</v>
      </c>
      <c r="C15" s="50" t="e">
        <f>NA()</f>
        <v>#N/A</v>
      </c>
      <c r="D15" s="50">
        <v>2084301.8560000001</v>
      </c>
      <c r="E15" s="50" t="e">
        <f>NA()</f>
        <v>#N/A</v>
      </c>
      <c r="F15" s="50" t="e">
        <f>NA()</f>
        <v>#N/A</v>
      </c>
      <c r="G15" s="50" t="e">
        <f>NA()</f>
        <v>#N/A</v>
      </c>
      <c r="H15" s="50" t="e">
        <f>NA()</f>
        <v>#N/A</v>
      </c>
      <c r="I15" s="50">
        <v>1907950.1329999999</v>
      </c>
      <c r="J15" s="51">
        <v>2146457.8581250003</v>
      </c>
      <c r="K15" s="51"/>
    </row>
    <row r="16" spans="1:23" ht="18" customHeight="1" x14ac:dyDescent="0.25">
      <c r="A16" s="12"/>
      <c r="B16" s="55">
        <v>2014</v>
      </c>
      <c r="C16" s="49" t="e">
        <v>#N/A</v>
      </c>
      <c r="D16" s="49">
        <v>2046037.61</v>
      </c>
      <c r="E16" s="49" t="e">
        <v>#N/A</v>
      </c>
      <c r="F16" s="49" t="e">
        <v>#N/A</v>
      </c>
      <c r="G16" s="49" t="e">
        <v>#N/A</v>
      </c>
      <c r="H16" s="49" t="e">
        <v>#N/A</v>
      </c>
      <c r="I16" s="49">
        <v>1813641.8470000003</v>
      </c>
      <c r="J16" s="52">
        <v>2108193.612125</v>
      </c>
      <c r="K16" s="52"/>
    </row>
    <row r="17" spans="1:13" ht="18" customHeight="1" x14ac:dyDescent="0.25">
      <c r="A17" s="12"/>
      <c r="B17" s="56">
        <v>2015</v>
      </c>
      <c r="C17" s="50" t="e">
        <v>#N/A</v>
      </c>
      <c r="D17" s="50">
        <v>2007773.3640000001</v>
      </c>
      <c r="E17" s="50" t="e">
        <v>#N/A</v>
      </c>
      <c r="F17" s="50" t="e">
        <v>#N/A</v>
      </c>
      <c r="G17" s="50" t="e">
        <v>#N/A</v>
      </c>
      <c r="H17" s="50" t="e">
        <v>#N/A</v>
      </c>
      <c r="I17" s="50">
        <v>1802939.6109999998</v>
      </c>
      <c r="J17" s="51">
        <v>2069929.3661250002</v>
      </c>
      <c r="K17" s="51"/>
    </row>
    <row r="18" spans="1:13" ht="18" customHeight="1" x14ac:dyDescent="0.25">
      <c r="A18" s="12"/>
      <c r="B18" s="55">
        <v>2016</v>
      </c>
      <c r="C18" s="49" t="e">
        <v>#N/A</v>
      </c>
      <c r="D18" s="49">
        <v>1969509.1180000002</v>
      </c>
      <c r="E18" s="49" t="e">
        <v>#N/A</v>
      </c>
      <c r="F18" s="49" t="e">
        <v>#N/A</v>
      </c>
      <c r="G18" s="49" t="e">
        <v>#N/A</v>
      </c>
      <c r="H18" s="49" t="e">
        <v>#N/A</v>
      </c>
      <c r="I18" s="49">
        <v>1750585.3680000002</v>
      </c>
      <c r="J18" s="52">
        <v>2031665.1201250004</v>
      </c>
      <c r="K18" s="52"/>
    </row>
    <row r="19" spans="1:13" ht="18" customHeight="1" x14ac:dyDescent="0.25">
      <c r="A19" s="12"/>
      <c r="B19" s="56">
        <v>2017</v>
      </c>
      <c r="C19" s="50" t="e">
        <v>#N/A</v>
      </c>
      <c r="D19" s="50">
        <v>1931244.8720000002</v>
      </c>
      <c r="E19" s="50" t="e">
        <v>#N/A</v>
      </c>
      <c r="F19" s="50" t="e">
        <v>#N/A</v>
      </c>
      <c r="G19" s="50" t="e">
        <v>#N/A</v>
      </c>
      <c r="H19" s="50" t="e">
        <v>#N/A</v>
      </c>
      <c r="I19" s="50">
        <v>1754754.9819999998</v>
      </c>
      <c r="J19" s="51">
        <v>1993400.8741250001</v>
      </c>
      <c r="K19" s="51"/>
    </row>
    <row r="20" spans="1:13" ht="18" customHeight="1" x14ac:dyDescent="0.25">
      <c r="A20" s="12"/>
      <c r="B20" s="55">
        <v>2018</v>
      </c>
      <c r="C20" s="49" t="e">
        <v>#N/A</v>
      </c>
      <c r="D20" s="49">
        <v>1892980.6260000002</v>
      </c>
      <c r="E20" s="49" t="e">
        <v>#N/A</v>
      </c>
      <c r="F20" s="49" t="e">
        <v>#N/A</v>
      </c>
      <c r="G20" s="49" t="e">
        <v>#N/A</v>
      </c>
      <c r="H20" s="49" t="e">
        <v>#N/A</v>
      </c>
      <c r="I20" s="49">
        <v>1683163.3119999997</v>
      </c>
      <c r="J20" s="52">
        <v>1955136.6281250003</v>
      </c>
      <c r="K20" s="52"/>
    </row>
    <row r="21" spans="1:13" ht="18" customHeight="1" x14ac:dyDescent="0.25">
      <c r="A21" s="12"/>
      <c r="B21" s="56">
        <v>2019</v>
      </c>
      <c r="C21" s="50" t="e">
        <v>#N/A</v>
      </c>
      <c r="D21" s="50">
        <v>1854716.3800000004</v>
      </c>
      <c r="E21" s="50" t="e">
        <v>#N/A</v>
      </c>
      <c r="F21" s="50" t="e">
        <v>#N/A</v>
      </c>
      <c r="G21" s="50" t="e">
        <v>#N/A</v>
      </c>
      <c r="H21" s="50" t="e">
        <v>#N/A</v>
      </c>
      <c r="I21" s="50">
        <v>1530386.0419999999</v>
      </c>
      <c r="J21" s="51">
        <v>1916872.3821250005</v>
      </c>
      <c r="K21" s="51"/>
    </row>
    <row r="22" spans="1:13" ht="18" customHeight="1" x14ac:dyDescent="0.25">
      <c r="A22" s="12"/>
      <c r="B22" s="55">
        <v>2020</v>
      </c>
      <c r="C22" s="49" t="e">
        <v>#N/A</v>
      </c>
      <c r="D22" s="49">
        <v>1816452.1340000003</v>
      </c>
      <c r="E22" s="49" t="e">
        <v>#N/A</v>
      </c>
      <c r="F22" s="49" t="e">
        <v>#N/A</v>
      </c>
      <c r="G22" s="49" t="e">
        <v>#N/A</v>
      </c>
      <c r="H22" s="49" t="e">
        <v>#N/A</v>
      </c>
      <c r="I22" s="49">
        <v>1355993.5360000003</v>
      </c>
      <c r="J22" s="54">
        <v>1878608.1361250002</v>
      </c>
      <c r="K22" s="54"/>
    </row>
    <row r="23" spans="1:13" ht="18" customHeight="1" x14ac:dyDescent="0.25">
      <c r="B23" s="56">
        <v>2021</v>
      </c>
      <c r="C23" s="50" t="e">
        <f>NA()</f>
        <v>#N/A</v>
      </c>
      <c r="D23" s="50" t="e">
        <f>NA()</f>
        <v>#N/A</v>
      </c>
      <c r="E23" s="50">
        <v>1571583.007</v>
      </c>
      <c r="F23" s="50" t="e">
        <v>#N/A</v>
      </c>
      <c r="G23" s="50" t="e">
        <v>#N/A</v>
      </c>
      <c r="H23" s="50" t="e">
        <f>NA()</f>
        <v>#N/A</v>
      </c>
      <c r="I23" s="50">
        <v>1336688.4890000001</v>
      </c>
      <c r="J23" s="51" t="e">
        <f>NA()</f>
        <v>#N/A</v>
      </c>
      <c r="K23" s="51"/>
    </row>
    <row r="24" spans="1:13" ht="18" customHeight="1" x14ac:dyDescent="0.25">
      <c r="B24" s="55">
        <v>2022</v>
      </c>
      <c r="C24" s="49" t="e">
        <v>#N/A</v>
      </c>
      <c r="D24" s="49" t="e">
        <v>#N/A</v>
      </c>
      <c r="E24" s="49">
        <v>1528579.4919999999</v>
      </c>
      <c r="F24" s="49" t="e">
        <v>#N/A</v>
      </c>
      <c r="G24" s="49" t="e">
        <v>#N/A</v>
      </c>
      <c r="H24" s="49" t="e">
        <v>#N/A</v>
      </c>
      <c r="I24" s="49">
        <v>1313200.4950000001</v>
      </c>
      <c r="J24" s="52" t="e">
        <v>#N/A</v>
      </c>
      <c r="K24" s="52"/>
    </row>
    <row r="25" spans="1:13" ht="18" customHeight="1" x14ac:dyDescent="0.25">
      <c r="B25" s="56">
        <v>2023</v>
      </c>
      <c r="C25" s="50" t="e">
        <v>#N/A</v>
      </c>
      <c r="D25" s="50" t="e">
        <v>#N/A</v>
      </c>
      <c r="E25" s="50">
        <v>1485575.9769999997</v>
      </c>
      <c r="F25" s="50">
        <v>1485600</v>
      </c>
      <c r="G25" s="50">
        <v>1485600</v>
      </c>
      <c r="H25" s="50" t="e">
        <v>#N/A</v>
      </c>
      <c r="I25" s="50">
        <v>1095890.767</v>
      </c>
      <c r="J25" s="51" t="e">
        <v>#N/A</v>
      </c>
      <c r="K25" s="51"/>
    </row>
    <row r="26" spans="1:13" ht="18" customHeight="1" x14ac:dyDescent="0.25">
      <c r="B26" s="55">
        <v>2024</v>
      </c>
      <c r="C26" s="49" t="e">
        <v>#N/A</v>
      </c>
      <c r="D26" s="49" t="e">
        <v>#N/A</v>
      </c>
      <c r="E26" s="49" t="e">
        <v>#N/A</v>
      </c>
      <c r="F26" s="49">
        <v>1413615.274</v>
      </c>
      <c r="G26" s="49">
        <v>1311600</v>
      </c>
      <c r="H26" s="49" t="e">
        <v>#N/A</v>
      </c>
      <c r="I26" s="49">
        <v>1029668.425</v>
      </c>
      <c r="J26" s="52" t="e">
        <v>#N/A</v>
      </c>
      <c r="K26" s="52">
        <v>126339.96699999998</v>
      </c>
      <c r="L26" s="53"/>
      <c r="M26" s="53"/>
    </row>
    <row r="27" spans="1:13" ht="18" customHeight="1" x14ac:dyDescent="0.25">
      <c r="B27" s="56">
        <v>2025</v>
      </c>
      <c r="C27" s="50" t="e">
        <v>#N/A</v>
      </c>
      <c r="D27" s="50" t="e">
        <v>#N/A</v>
      </c>
      <c r="E27" s="50" t="e">
        <v>#N/A</v>
      </c>
      <c r="F27" s="50">
        <v>1324360.8170000003</v>
      </c>
      <c r="G27" s="50">
        <v>1227400</v>
      </c>
      <c r="H27" s="50" t="e">
        <v>#N/A</v>
      </c>
      <c r="I27" s="50"/>
      <c r="J27" s="51" t="e">
        <v>#N/A</v>
      </c>
      <c r="K27" s="51"/>
    </row>
    <row r="28" spans="1:13" ht="18" customHeight="1" x14ac:dyDescent="0.25">
      <c r="B28" s="55">
        <v>2026</v>
      </c>
      <c r="C28" s="49" t="e">
        <v>#N/A</v>
      </c>
      <c r="D28" s="49" t="e">
        <v>#N/A</v>
      </c>
      <c r="E28" s="49" t="e">
        <v>#N/A</v>
      </c>
      <c r="F28" s="49">
        <v>1208106.3600000001</v>
      </c>
      <c r="G28" s="49">
        <v>1116400</v>
      </c>
      <c r="H28" s="49" t="e">
        <v>#N/A</v>
      </c>
      <c r="I28" s="49"/>
      <c r="J28" s="52" t="e">
        <v>#N/A</v>
      </c>
      <c r="K28" s="52"/>
    </row>
    <row r="29" spans="1:13" ht="18" customHeight="1" x14ac:dyDescent="0.25">
      <c r="B29" s="56">
        <v>2027</v>
      </c>
      <c r="C29" s="50" t="e">
        <v>#N/A</v>
      </c>
      <c r="D29" s="50" t="e">
        <v>#N/A</v>
      </c>
      <c r="E29" s="50" t="e">
        <v>#N/A</v>
      </c>
      <c r="F29" s="50">
        <v>1118851.9029999999</v>
      </c>
      <c r="G29" s="50">
        <v>1032400</v>
      </c>
      <c r="H29" s="50" t="e">
        <v>#N/A</v>
      </c>
      <c r="I29" s="50"/>
      <c r="J29" s="51" t="e">
        <v>#N/A</v>
      </c>
      <c r="K29" s="51"/>
    </row>
    <row r="30" spans="1:13" ht="18" customHeight="1" x14ac:dyDescent="0.25">
      <c r="B30" s="55">
        <v>2028</v>
      </c>
      <c r="C30" s="49" t="e">
        <v>#N/A</v>
      </c>
      <c r="D30" s="49" t="e">
        <v>#N/A</v>
      </c>
      <c r="E30" s="49" t="e">
        <v>#N/A</v>
      </c>
      <c r="F30" s="49">
        <v>1027521.7609534886</v>
      </c>
      <c r="G30" s="49">
        <v>946300</v>
      </c>
      <c r="H30" s="49" t="e">
        <v>#N/A</v>
      </c>
      <c r="I30" s="49"/>
      <c r="J30" s="52" t="e">
        <v>#N/A</v>
      </c>
      <c r="K30" s="52"/>
    </row>
    <row r="31" spans="1:13" ht="18" customHeight="1" x14ac:dyDescent="0.25">
      <c r="B31" s="56">
        <v>2029</v>
      </c>
      <c r="C31" s="50" t="e">
        <v>#N/A</v>
      </c>
      <c r="D31" s="50" t="e">
        <v>#N/A</v>
      </c>
      <c r="E31" s="50" t="e">
        <v>#N/A</v>
      </c>
      <c r="F31" s="50">
        <v>936191.61890697689</v>
      </c>
      <c r="G31" s="50">
        <v>860300</v>
      </c>
      <c r="H31" s="50" t="e">
        <v>#N/A</v>
      </c>
      <c r="I31" s="50"/>
      <c r="J31" s="51" t="e">
        <v>#N/A</v>
      </c>
      <c r="K31" s="51"/>
    </row>
    <row r="32" spans="1:13" ht="18" customHeight="1" x14ac:dyDescent="0.25">
      <c r="B32" s="57">
        <v>2030</v>
      </c>
      <c r="C32" s="58" t="e">
        <v>#N/A</v>
      </c>
      <c r="D32" s="58" t="e">
        <v>#N/A</v>
      </c>
      <c r="E32" s="58" t="e">
        <v>#N/A</v>
      </c>
      <c r="F32" s="58">
        <v>844861.47686046537</v>
      </c>
      <c r="G32" s="58">
        <v>774400</v>
      </c>
      <c r="H32" s="58" t="e">
        <v>#N/A</v>
      </c>
      <c r="I32" s="59"/>
      <c r="J32" s="60" t="e">
        <v>#N/A</v>
      </c>
      <c r="K32" s="60"/>
    </row>
    <row r="33" ht="18" customHeight="1" x14ac:dyDescent="0.25"/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N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zoomScale="130" zoomScaleNormal="130" workbookViewId="0">
      <selection activeCell="P16" sqref="P16"/>
    </sheetView>
  </sheetViews>
  <sheetFormatPr baseColWidth="10" defaultRowHeight="13.2" x14ac:dyDescent="0.25"/>
  <cols>
    <col min="1" max="1" width="3.33203125" customWidth="1"/>
    <col min="2" max="2" width="5.6640625" style="1" customWidth="1"/>
    <col min="3" max="3" width="4.33203125" style="1" customWidth="1"/>
    <col min="4" max="4" width="1.6640625" style="1" customWidth="1"/>
    <col min="5" max="5" width="14" style="1" customWidth="1"/>
    <col min="6" max="6" width="1.6640625" style="1" customWidth="1"/>
    <col min="7" max="7" width="14" style="1" customWidth="1"/>
    <col min="8" max="8" width="1.6640625" style="1" customWidth="1"/>
    <col min="9" max="9" width="22" style="1" customWidth="1"/>
    <col min="10" max="10" width="1.6640625" style="1" customWidth="1"/>
    <col min="11" max="11" width="14" style="1" customWidth="1"/>
    <col min="12" max="12" width="1.6640625" style="1" customWidth="1"/>
    <col min="13" max="13" width="14" style="1" customWidth="1"/>
    <col min="14" max="14" width="8.33203125" style="1" customWidth="1"/>
    <col min="15" max="15" width="1.44140625" style="1" customWidth="1"/>
    <col min="16" max="16" width="15.109375" style="1" customWidth="1"/>
    <col min="17" max="17" width="2.44140625" customWidth="1"/>
    <col min="18" max="20" width="11.6640625" customWidth="1"/>
    <col min="21" max="21" width="4" customWidth="1"/>
    <col min="22" max="23" width="11.6640625" customWidth="1"/>
    <col min="24" max="24" width="19.109375" customWidth="1"/>
    <col min="25" max="25" width="2.44140625" customWidth="1"/>
  </cols>
  <sheetData>
    <row r="1" spans="1:25" ht="20.25" customHeigh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 x14ac:dyDescent="0.25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5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2"/>
      <c r="Q3" s="21"/>
      <c r="R3" s="22"/>
      <c r="S3" s="23"/>
      <c r="T3" s="22"/>
      <c r="U3" s="22"/>
      <c r="V3" s="23"/>
      <c r="W3" s="22"/>
      <c r="X3" s="22"/>
      <c r="Y3" s="24"/>
    </row>
    <row r="4" spans="1:25" ht="15.9" customHeight="1" x14ac:dyDescent="0.25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5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5">
      <c r="A6" s="41"/>
      <c r="C6" s="4"/>
      <c r="N6" s="42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5">
      <c r="A7" s="41"/>
      <c r="C7" s="4"/>
      <c r="N7" s="42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5">
      <c r="A8" s="41"/>
      <c r="C8" s="4"/>
      <c r="N8" s="42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5">
      <c r="A9" s="41"/>
      <c r="C9" s="4"/>
      <c r="N9" s="42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5">
      <c r="A10" s="41"/>
      <c r="C10" s="4"/>
      <c r="N10" s="42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5">
      <c r="A11" s="41"/>
      <c r="C11" s="4"/>
      <c r="N11" s="42"/>
      <c r="Q11" s="25"/>
      <c r="R11" s="28" t="s">
        <v>4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5">
      <c r="A12" s="41"/>
      <c r="C12" s="4"/>
      <c r="N12" s="42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5">
      <c r="A13" s="41"/>
      <c r="C13" s="4"/>
      <c r="N13" s="42"/>
      <c r="Q13" s="25"/>
      <c r="R13" s="28" t="s">
        <v>5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5">
      <c r="A14" s="41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3"/>
      <c r="O14" s="15"/>
      <c r="P14" s="15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5">
      <c r="A15" s="41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3"/>
      <c r="O15" s="15"/>
      <c r="P15" s="15"/>
      <c r="Q15" s="25"/>
      <c r="R15" s="26"/>
      <c r="S15" s="28" t="s">
        <v>6</v>
      </c>
      <c r="T15" s="26"/>
      <c r="U15" s="26"/>
      <c r="V15" s="28" t="s">
        <v>6</v>
      </c>
      <c r="W15" s="26"/>
      <c r="X15" s="26"/>
      <c r="Y15" s="27"/>
    </row>
    <row r="16" spans="1:25" ht="16.5" customHeight="1" x14ac:dyDescent="0.25">
      <c r="A16" s="41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3"/>
      <c r="O16" s="15"/>
      <c r="P16" s="15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5">
      <c r="A17" s="41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3"/>
      <c r="O17" s="15"/>
      <c r="P17" s="15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5">
      <c r="A18" s="41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3"/>
      <c r="O18" s="15"/>
      <c r="P18" s="15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96.75" customHeight="1" x14ac:dyDescent="0.25">
      <c r="A19" s="44"/>
      <c r="B19" s="45"/>
      <c r="C19" s="46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7"/>
      <c r="O19" s="15"/>
      <c r="P19" s="15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 x14ac:dyDescent="0.25">
      <c r="B20" s="17"/>
      <c r="C20" s="18"/>
      <c r="D20" s="17"/>
      <c r="E20" s="71"/>
      <c r="F20" s="17"/>
      <c r="G20" s="71"/>
      <c r="H20" s="17"/>
      <c r="I20" s="71"/>
      <c r="J20" s="17"/>
      <c r="K20" s="71"/>
      <c r="L20" s="17"/>
      <c r="M20" s="71"/>
      <c r="N20" s="17"/>
      <c r="O20" s="15"/>
      <c r="P20" s="15"/>
    </row>
    <row r="21" spans="1:25" ht="11.25" customHeight="1" x14ac:dyDescent="0.25">
      <c r="B21" s="17"/>
      <c r="C21" s="18"/>
      <c r="D21" s="17"/>
      <c r="E21" s="71"/>
      <c r="F21" s="17"/>
      <c r="G21" s="71"/>
      <c r="H21" s="17"/>
      <c r="I21" s="71"/>
      <c r="J21" s="17"/>
      <c r="K21" s="71"/>
      <c r="L21" s="17"/>
      <c r="M21" s="71"/>
      <c r="N21" s="17"/>
      <c r="O21" s="15"/>
      <c r="P21" s="15"/>
    </row>
    <row r="22" spans="1:25" ht="3.75" customHeight="1" x14ac:dyDescent="0.25">
      <c r="B22" s="17"/>
      <c r="C22" s="18"/>
      <c r="D22" s="17"/>
      <c r="E22" s="19"/>
      <c r="F22" s="17"/>
      <c r="G22" s="19"/>
      <c r="H22" s="17"/>
      <c r="I22" s="19"/>
      <c r="J22" s="17"/>
      <c r="K22" s="19"/>
      <c r="L22" s="17"/>
      <c r="M22" s="19"/>
      <c r="N22" s="17"/>
      <c r="O22" s="15"/>
      <c r="P22" s="15"/>
    </row>
    <row r="23" spans="1:25" ht="9" customHeight="1" x14ac:dyDescent="0.25">
      <c r="B23" s="17"/>
      <c r="C23" s="18"/>
      <c r="D23" s="17"/>
      <c r="E23" s="71"/>
      <c r="F23" s="17"/>
      <c r="G23" s="71"/>
      <c r="H23" s="17"/>
      <c r="I23" s="71"/>
      <c r="J23" s="17"/>
      <c r="K23" s="71"/>
      <c r="L23" s="17"/>
      <c r="M23" s="71"/>
      <c r="N23" s="17"/>
      <c r="O23" s="15"/>
      <c r="P23" s="15"/>
    </row>
    <row r="24" spans="1:25" ht="9" customHeight="1" x14ac:dyDescent="0.25">
      <c r="B24" s="17"/>
      <c r="C24" s="18"/>
      <c r="D24" s="17"/>
      <c r="E24" s="71"/>
      <c r="F24" s="17"/>
      <c r="G24" s="71"/>
      <c r="H24" s="17"/>
      <c r="I24" s="71"/>
      <c r="J24" s="17"/>
      <c r="K24" s="71"/>
      <c r="L24" s="17"/>
      <c r="M24" s="71"/>
      <c r="N24" s="17"/>
      <c r="O24" s="15"/>
      <c r="P24" s="15"/>
    </row>
    <row r="25" spans="1:25" ht="16.5" customHeight="1" x14ac:dyDescent="0.25">
      <c r="B25" s="15"/>
      <c r="C25" s="16"/>
      <c r="D25" s="20"/>
      <c r="E25" s="48"/>
      <c r="F25" s="20"/>
      <c r="G25" s="20"/>
      <c r="H25" s="20"/>
      <c r="I25" s="20"/>
      <c r="J25" s="20"/>
      <c r="K25" s="20"/>
      <c r="L25" s="20"/>
      <c r="M25" s="15"/>
      <c r="N25" s="15"/>
      <c r="O25" s="15"/>
      <c r="P25" s="15"/>
    </row>
    <row r="26" spans="1:25" ht="21.75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.75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5" ht="6" customHeight="1" x14ac:dyDescent="0.25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25" ht="4.5" customHeight="1" x14ac:dyDescent="0.25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25" ht="6" customHeight="1" x14ac:dyDescent="0.25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25" ht="6.75" customHeigh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5" ht="4.5" customHeight="1" x14ac:dyDescent="0.25">
      <c r="B32" s="15"/>
      <c r="C32" s="15"/>
      <c r="D32" s="15"/>
      <c r="E32" s="15"/>
      <c r="F32" s="15"/>
      <c r="G32" s="15"/>
      <c r="H32" s="34"/>
      <c r="I32" s="34"/>
      <c r="J32" s="34"/>
      <c r="K32" s="34"/>
      <c r="L32" s="34"/>
      <c r="M32" s="15"/>
      <c r="N32" s="15"/>
      <c r="O32" s="15"/>
      <c r="P32" s="15"/>
    </row>
    <row r="33" spans="2:16" ht="18" customHeight="1" x14ac:dyDescent="0.25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5"/>
      <c r="N33" s="15"/>
      <c r="O33" s="15"/>
      <c r="P33" s="15"/>
    </row>
    <row r="34" spans="2:16" x14ac:dyDescent="0.25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5"/>
      <c r="N34" s="15"/>
      <c r="O34" s="15"/>
      <c r="P34" s="15"/>
    </row>
    <row r="35" spans="2:16" x14ac:dyDescent="0.25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Gniffke, Patrick</cp:lastModifiedBy>
  <cp:lastPrinted>2013-06-13T23:31:37Z</cp:lastPrinted>
  <dcterms:created xsi:type="dcterms:W3CDTF">2010-08-25T11:28:54Z</dcterms:created>
  <dcterms:modified xsi:type="dcterms:W3CDTF">2025-10-01T09:39:36Z</dcterms:modified>
</cp:coreProperties>
</file>