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4_Wohnen\11-4-3_EV-pH\"/>
    </mc:Choice>
  </mc:AlternateContent>
  <xr:revisionPtr revIDLastSave="0" documentId="13_ncr:1_{25524E7D-18DD-4F0E-9208-CEED2E8E5FF1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1" l="1"/>
  <c r="N10" i="1"/>
  <c r="O10" i="1"/>
  <c r="P10" i="1"/>
  <c r="Q10" i="1"/>
  <c r="R10" i="1"/>
  <c r="S10" i="1"/>
  <c r="T10" i="1"/>
  <c r="U10" i="1"/>
  <c r="V10" i="1"/>
  <c r="N11" i="1"/>
  <c r="O11" i="1"/>
  <c r="P11" i="1"/>
  <c r="Q11" i="1"/>
  <c r="R11" i="1"/>
  <c r="S11" i="1"/>
  <c r="T11" i="1"/>
  <c r="U11" i="1"/>
  <c r="V11" i="1"/>
  <c r="N12" i="1"/>
  <c r="O12" i="1"/>
  <c r="P12" i="1"/>
  <c r="Q12" i="1"/>
  <c r="R12" i="1"/>
  <c r="S12" i="1"/>
  <c r="T12" i="1"/>
  <c r="U12" i="1"/>
  <c r="V12" i="1"/>
  <c r="N13" i="1"/>
  <c r="O13" i="1"/>
  <c r="P13" i="1"/>
  <c r="Q13" i="1"/>
  <c r="R13" i="1"/>
  <c r="S13" i="1"/>
  <c r="T13" i="1"/>
  <c r="U13" i="1"/>
  <c r="V13" i="1"/>
  <c r="N14" i="1"/>
  <c r="O14" i="1"/>
  <c r="P14" i="1"/>
  <c r="Q14" i="1"/>
  <c r="R14" i="1"/>
  <c r="S14" i="1"/>
  <c r="T14" i="1"/>
  <c r="U14" i="1"/>
  <c r="V14" i="1"/>
  <c r="N15" i="1"/>
  <c r="O15" i="1"/>
  <c r="P15" i="1"/>
  <c r="Q15" i="1"/>
  <c r="R15" i="1"/>
  <c r="S15" i="1"/>
  <c r="T15" i="1"/>
  <c r="U15" i="1"/>
  <c r="V15" i="1"/>
  <c r="N16" i="1"/>
  <c r="O16" i="1"/>
  <c r="P16" i="1"/>
  <c r="Q16" i="1"/>
  <c r="R16" i="1"/>
  <c r="S16" i="1"/>
  <c r="T16" i="1"/>
  <c r="U16" i="1"/>
  <c r="V16" i="1"/>
  <c r="N17" i="1"/>
  <c r="O17" i="1"/>
  <c r="P17" i="1"/>
  <c r="Q17" i="1"/>
  <c r="R17" i="1"/>
  <c r="S17" i="1"/>
  <c r="T17" i="1"/>
  <c r="U17" i="1"/>
  <c r="V17" i="1"/>
  <c r="N18" i="1"/>
  <c r="O18" i="1"/>
  <c r="P18" i="1"/>
  <c r="Q18" i="1"/>
  <c r="R18" i="1"/>
  <c r="S18" i="1"/>
  <c r="T18" i="1"/>
  <c r="U18" i="1"/>
  <c r="V18" i="1"/>
  <c r="N19" i="1"/>
  <c r="O19" i="1"/>
  <c r="P19" i="1"/>
  <c r="Q19" i="1"/>
  <c r="R19" i="1"/>
  <c r="S19" i="1"/>
  <c r="T19" i="1"/>
  <c r="U19" i="1"/>
  <c r="V19" i="1"/>
  <c r="N20" i="1"/>
  <c r="O20" i="1"/>
  <c r="P20" i="1"/>
  <c r="Q20" i="1"/>
  <c r="R20" i="1"/>
  <c r="S20" i="1"/>
  <c r="T20" i="1"/>
  <c r="U20" i="1"/>
  <c r="V20" i="1"/>
  <c r="N21" i="1"/>
  <c r="O21" i="1"/>
  <c r="P21" i="1"/>
  <c r="Q21" i="1"/>
  <c r="R21" i="1"/>
  <c r="S21" i="1"/>
  <c r="T21" i="1"/>
  <c r="U21" i="1"/>
  <c r="V21" i="1"/>
  <c r="N22" i="1"/>
  <c r="O22" i="1"/>
  <c r="P22" i="1"/>
  <c r="Q22" i="1"/>
  <c r="R22" i="1"/>
  <c r="S22" i="1"/>
  <c r="T22" i="1"/>
  <c r="U22" i="1"/>
  <c r="V22" i="1"/>
  <c r="N23" i="1"/>
  <c r="O23" i="1"/>
  <c r="P23" i="1"/>
  <c r="Q23" i="1"/>
  <c r="R23" i="1"/>
  <c r="S23" i="1"/>
  <c r="T23" i="1"/>
  <c r="U23" i="1"/>
  <c r="V23" i="1"/>
  <c r="N24" i="1"/>
  <c r="O24" i="1"/>
  <c r="P24" i="1"/>
  <c r="Q24" i="1"/>
  <c r="R24" i="1"/>
  <c r="S24" i="1"/>
  <c r="T24" i="1"/>
  <c r="U24" i="1"/>
  <c r="V24" i="1"/>
  <c r="N25" i="1"/>
  <c r="O25" i="1"/>
  <c r="P25" i="1"/>
  <c r="Q25" i="1"/>
  <c r="R25" i="1"/>
  <c r="S25" i="1"/>
  <c r="T25" i="1"/>
  <c r="U25" i="1"/>
  <c r="V25" i="1"/>
  <c r="N26" i="1"/>
  <c r="O26" i="1"/>
  <c r="P26" i="1"/>
  <c r="Q26" i="1"/>
  <c r="R26" i="1"/>
  <c r="S26" i="1"/>
  <c r="T26" i="1"/>
  <c r="U26" i="1"/>
  <c r="V26" i="1"/>
  <c r="N27" i="1"/>
  <c r="O27" i="1"/>
  <c r="P27" i="1"/>
  <c r="Q27" i="1"/>
  <c r="R27" i="1"/>
  <c r="S27" i="1"/>
  <c r="T27" i="1"/>
  <c r="U27" i="1"/>
  <c r="V27" i="1"/>
  <c r="N28" i="1"/>
  <c r="O28" i="1"/>
  <c r="P28" i="1"/>
  <c r="Q28" i="1"/>
  <c r="R28" i="1"/>
  <c r="S28" i="1"/>
  <c r="T28" i="1"/>
  <c r="U28" i="1"/>
  <c r="V28" i="1"/>
  <c r="N29" i="1"/>
  <c r="O29" i="1"/>
  <c r="P29" i="1"/>
  <c r="Q29" i="1"/>
  <c r="R29" i="1"/>
  <c r="S29" i="1"/>
  <c r="T29" i="1"/>
  <c r="U29" i="1"/>
  <c r="V29" i="1"/>
</calcChain>
</file>

<file path=xl/sharedStrings.xml><?xml version="1.0" encoding="utf-8"?>
<sst xmlns="http://schemas.openxmlformats.org/spreadsheetml/2006/main" count="33" uniqueCount="27">
  <si>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</si>
  <si>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</si>
  <si>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</si>
  <si>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</si>
  <si>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</si>
  <si>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</si>
  <si>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</si>
  <si>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</si>
  <si>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</si>
  <si>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</si>
  <si>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Terawattstunden (TWh)</t>
  </si>
  <si>
    <t>Raumwärme</t>
  </si>
  <si>
    <t>Warmwasser</t>
  </si>
  <si>
    <t>sonstige Prozesswärme</t>
  </si>
  <si>
    <t>Klimakälte</t>
  </si>
  <si>
    <t>sonstige Prozesskälte</t>
  </si>
  <si>
    <t>mechanische Energie</t>
  </si>
  <si>
    <t>Informations- und Kommunikationstechnik</t>
  </si>
  <si>
    <t>Beleuchtung</t>
  </si>
  <si>
    <t>Gesamt</t>
  </si>
  <si>
    <t>Anteil der Anwendungsbereiche der privaten Haushalte 2008 und 2024</t>
  </si>
  <si>
    <t>Prozesswärme</t>
  </si>
  <si>
    <t>Klimakälte¹</t>
  </si>
  <si>
    <t>Mechanische Energie</t>
  </si>
  <si>
    <t>Prozesskälte</t>
  </si>
  <si>
    <t>¹ Klimakälte 2008: 0 TWh; 2024: 1,3 TWh</t>
  </si>
  <si>
    <t>Quelle: Eigene Darstellung des Umweltbundesamtes auf Basis Arbeitsgemeinschaft Energiebilanzen, Anwendungsbilanzen, Stand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</si>
</sst>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##\ ###\ ##0;[Red]\-###\ ###\ ##0;\-"/>
    <numFmt numFmtId="166" formatCode="0.0\ %"/>
    <numFmt numFmtId="167" formatCode="#,##0\ &quot;TWh&quot;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2" fillId="0" borderId="0"/>
    <xf numFmtId="165" fontId="33" fillId="0" borderId="0">
      <alignment horizontal="right" indent="1"/>
    </xf>
    <xf numFmtId="9" fontId="2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/>
    <xf numFmtId="0" fontId="26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34" fillId="27" borderId="20" xfId="0" applyFont="1" applyFill="1" applyBorder="1" applyAlignment="1">
      <alignment horizontal="left" vertical="center" wrapText="1"/>
    </xf>
    <xf numFmtId="0" fontId="34" fillId="27" borderId="21" xfId="0" applyFont="1" applyFill="1" applyBorder="1" applyAlignment="1">
      <alignment horizontal="center" vertical="center" wrapText="1"/>
    </xf>
    <xf numFmtId="0" fontId="35" fillId="28" borderId="22" xfId="0" applyFont="1" applyFill="1" applyBorder="1" applyAlignment="1">
      <alignment horizontal="left" vertical="center" wrapText="1"/>
    </xf>
    <xf numFmtId="0" fontId="35" fillId="29" borderId="22" xfId="0" applyFont="1" applyFill="1" applyBorder="1" applyAlignment="1">
      <alignment horizontal="left" vertical="center" wrapText="1"/>
    </xf>
    <xf numFmtId="0" fontId="34" fillId="27" borderId="13" xfId="0" applyFont="1" applyFill="1" applyBorder="1" applyAlignment="1">
      <alignment horizontal="right" vertical="center"/>
    </xf>
    <xf numFmtId="0" fontId="34" fillId="27" borderId="14" xfId="0" applyFont="1" applyFill="1" applyBorder="1" applyAlignment="1">
      <alignment horizontal="right" vertical="center"/>
    </xf>
    <xf numFmtId="3" fontId="36" fillId="28" borderId="26" xfId="0" applyNumberFormat="1" applyFont="1" applyFill="1" applyBorder="1" applyAlignment="1">
      <alignment horizontal="center" vertical="center" wrapText="1"/>
    </xf>
    <xf numFmtId="3" fontId="36" fillId="29" borderId="26" xfId="0" applyNumberFormat="1" applyFont="1" applyFill="1" applyBorder="1" applyAlignment="1">
      <alignment horizontal="center" vertical="center" wrapText="1"/>
    </xf>
    <xf numFmtId="166" fontId="36" fillId="28" borderId="26" xfId="0" applyNumberFormat="1" applyFont="1" applyFill="1" applyBorder="1" applyAlignment="1">
      <alignment horizontal="center" vertical="center" wrapText="1"/>
    </xf>
    <xf numFmtId="166" fontId="35" fillId="28" borderId="26" xfId="0" applyNumberFormat="1" applyFont="1" applyFill="1" applyBorder="1" applyAlignment="1">
      <alignment horizontal="center" vertical="center" wrapText="1"/>
    </xf>
    <xf numFmtId="166" fontId="36" fillId="29" borderId="26" xfId="0" applyNumberFormat="1" applyFont="1" applyFill="1" applyBorder="1" applyAlignment="1">
      <alignment horizontal="center" vertical="center" wrapText="1"/>
    </xf>
    <xf numFmtId="166" fontId="35" fillId="29" borderId="26" xfId="0" applyNumberFormat="1" applyFont="1" applyFill="1" applyBorder="1" applyAlignment="1">
      <alignment horizontal="center" vertical="center" wrapText="1"/>
    </xf>
    <xf numFmtId="167" fontId="35" fillId="28" borderId="26" xfId="0" applyNumberFormat="1" applyFont="1" applyFill="1" applyBorder="1" applyAlignment="1">
      <alignment horizontal="center" vertical="center" wrapText="1"/>
    </xf>
    <xf numFmtId="167" fontId="35" fillId="29" borderId="26" xfId="0" applyNumberFormat="1" applyFont="1" applyFill="1" applyBorder="1" applyAlignment="1">
      <alignment horizontal="center" vertical="center" wrapText="1"/>
    </xf>
    <xf numFmtId="0" fontId="37" fillId="28" borderId="12" xfId="0" applyFont="1" applyFill="1" applyBorder="1" applyAlignment="1" applyProtection="1">
      <alignment horizontal="left" vertical="center" wrapText="1"/>
      <protection locked="0"/>
    </xf>
    <xf numFmtId="0" fontId="37" fillId="28" borderId="12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/>
      <protection locked="0"/>
    </xf>
    <xf numFmtId="0" fontId="37" fillId="28" borderId="18" xfId="0" applyFont="1" applyFill="1" applyBorder="1" applyAlignment="1" applyProtection="1">
      <alignment horizontal="left" vertical="center" wrapText="1"/>
      <protection locked="0"/>
    </xf>
    <xf numFmtId="0" fontId="37" fillId="28" borderId="19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2" xfId="0" applyFont="1" applyFill="1" applyBorder="1" applyAlignment="1">
      <alignment horizontal="center" vertical="center"/>
    </xf>
    <xf numFmtId="0" fontId="34" fillId="27" borderId="20" xfId="0" applyFont="1" applyFill="1" applyBorder="1" applyAlignment="1">
      <alignment horizontal="center" vertical="center" wrapText="1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0000000}"/>
    <cellStyle name="Prozent 2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3 7" xfId="46" xr:uid="{7D0B553A-14CF-4B22-B793-07571575F38F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58220"/>
      <color rgb="FFA6DEF1"/>
      <color rgb="FF0079A3"/>
      <color rgb="FF84BDD7"/>
      <color rgb="FF004578"/>
      <color rgb="FFFFDEA4"/>
      <color rgb="FF00B8DE"/>
      <color rgb="FFFCB814"/>
      <color rgb="FF5BAD34"/>
      <color rgb="FFEE7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15866610897414E-2"/>
          <c:y val="1.701155115052648E-2"/>
          <c:w val="0.8671972461157299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Raumwärme</c:v>
                </c:pt>
              </c:strCache>
            </c:strRef>
          </c:tx>
          <c:spPr>
            <a:solidFill>
              <a:srgbClr val="FCB814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5A67AD7-7A15-4339-B261-77FC58076C7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255-4BAB-9D7D-EBB386BA8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3CE176C-E7E1-4BF7-84CB-850A3071971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EB3-4B30-8D59-242FA156573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Daten!$C$10:$C$30</c15:sqref>
                  </c15:fullRef>
                </c:ext>
              </c:extLst>
              <c:f>(Daten!$C$10,Daten!$C$26)</c:f>
              <c:numCache>
                <c:formatCode>#,##0</c:formatCode>
                <c:ptCount val="2"/>
                <c:pt idx="0">
                  <c:v>527.02850722222229</c:v>
                </c:pt>
                <c:pt idx="1">
                  <c:v>414.10319166666665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Daten!$N$10:$N$29</c15:f>
                <c15:dlblRangeCache>
                  <c:ptCount val="20"/>
                  <c:pt idx="0">
                    <c:v>72,2 %</c:v>
                  </c:pt>
                  <c:pt idx="1">
                    <c:v>71,3 %</c:v>
                  </c:pt>
                  <c:pt idx="2">
                    <c:v>71,0 %</c:v>
                  </c:pt>
                  <c:pt idx="3">
                    <c:v>66,8 %</c:v>
                  </c:pt>
                  <c:pt idx="4">
                    <c:v>68,8 %</c:v>
                  </c:pt>
                  <c:pt idx="5">
                    <c:v>71,5 %</c:v>
                  </c:pt>
                  <c:pt idx="6">
                    <c:v>67,7 %</c:v>
                  </c:pt>
                  <c:pt idx="7">
                    <c:v>69,2 %</c:v>
                  </c:pt>
                  <c:pt idx="8">
                    <c:v>69,8 %</c:v>
                  </c:pt>
                  <c:pt idx="9">
                    <c:v>68,6 %</c:v>
                  </c:pt>
                  <c:pt idx="10">
                    <c:v>68,1 %</c:v>
                  </c:pt>
                  <c:pt idx="11">
                    <c:v>68,9 %</c:v>
                  </c:pt>
                  <c:pt idx="12">
                    <c:v>68,5 %</c:v>
                  </c:pt>
                  <c:pt idx="13">
                    <c:v>67,8 %</c:v>
                  </c:pt>
                  <c:pt idx="14">
                    <c:v>67,5 %</c:v>
                  </c:pt>
                  <c:pt idx="15">
                    <c:v>66,7 %</c:v>
                  </c:pt>
                  <c:pt idx="16">
                    <c:v>66,2 %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Daten!$C$11</c15:sqref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E255-4BAB-9D7D-EBB386BA8195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Warmwasser</c:v>
                </c:pt>
              </c:strCache>
            </c:strRef>
          </c:tx>
          <c:spPr>
            <a:solidFill>
              <a:srgbClr val="00B8DE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92FB6FF-C210-4C1C-A0E9-7FBB8C797AF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255-4BAB-9D7D-EBB386BA8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AB0224A-81B3-4A20-8C0F-D4719DEB095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4EB3-4B30-8D59-242FA156573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Daten!$D$10:$D$30</c15:sqref>
                  </c15:fullRef>
                </c:ext>
              </c:extLst>
              <c:f>(Daten!$D$10,Daten!$D$26)</c:f>
              <c:numCache>
                <c:formatCode>#,##0</c:formatCode>
                <c:ptCount val="2"/>
                <c:pt idx="0">
                  <c:v>95.004552499999988</c:v>
                </c:pt>
                <c:pt idx="1">
                  <c:v>99.007355277777762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Daten!$O$10:$O$29</c15:f>
                <c15:dlblRangeCache>
                  <c:ptCount val="20"/>
                  <c:pt idx="0">
                    <c:v>13,0 %</c:v>
                  </c:pt>
                  <c:pt idx="1">
                    <c:v>13,4 %</c:v>
                  </c:pt>
                  <c:pt idx="2">
                    <c:v>14,0 %</c:v>
                  </c:pt>
                  <c:pt idx="3">
                    <c:v>16,4 %</c:v>
                  </c:pt>
                  <c:pt idx="4">
                    <c:v>15,3 %</c:v>
                  </c:pt>
                  <c:pt idx="5">
                    <c:v>13,4 %</c:v>
                  </c:pt>
                  <c:pt idx="6">
                    <c:v>15,2 %</c:v>
                  </c:pt>
                  <c:pt idx="7">
                    <c:v>14,4 %</c:v>
                  </c:pt>
                  <c:pt idx="8">
                    <c:v>14,3 %</c:v>
                  </c:pt>
                  <c:pt idx="9">
                    <c:v>15,1 %</c:v>
                  </c:pt>
                  <c:pt idx="10">
                    <c:v>15,9 %</c:v>
                  </c:pt>
                  <c:pt idx="11">
                    <c:v>15,8 %</c:v>
                  </c:pt>
                  <c:pt idx="12">
                    <c:v>15,8 %</c:v>
                  </c:pt>
                  <c:pt idx="13">
                    <c:v>15,8 %</c:v>
                  </c:pt>
                  <c:pt idx="14">
                    <c:v>15,8 %</c:v>
                  </c:pt>
                  <c:pt idx="15">
                    <c:v>15,8 %</c:v>
                  </c:pt>
                  <c:pt idx="16">
                    <c:v>15,8 %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E255-4BAB-9D7D-EBB386BA8195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Prozesswärme</c:v>
                </c:pt>
              </c:strCache>
            </c:strRef>
          </c:tx>
          <c:spPr>
            <a:solidFill>
              <a:srgbClr val="FFDEA4"/>
            </a:solidFill>
          </c:spPr>
          <c:invertIfNegative val="0"/>
          <c:dLbls>
            <c:dLbl>
              <c:idx val="0"/>
              <c:layout>
                <c:manualLayout>
                  <c:x val="-0.14375542185417903"/>
                  <c:y val="1.7659049637224693E-2"/>
                </c:manualLayout>
              </c:layout>
              <c:tx>
                <c:rich>
                  <a:bodyPr/>
                  <a:lstStyle/>
                  <a:p>
                    <a:fld id="{7CF457CB-6218-4574-A30F-02286260804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255-4BAB-9D7D-EBB386BA8195}"/>
                </c:ext>
              </c:extLst>
            </c:dLbl>
            <c:dLbl>
              <c:idx val="1"/>
              <c:layout>
                <c:manualLayout>
                  <c:x val="0.12989947757907741"/>
                  <c:y val="2.9431749395374264E-3"/>
                </c:manualLayout>
              </c:layout>
              <c:tx>
                <c:rich>
                  <a:bodyPr/>
                  <a:lstStyle/>
                  <a:p>
                    <a:fld id="{F6C00A7C-E4F4-4F99-AD1F-A0BB82E70C3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EB3-4B30-8D59-242FA156573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Daten!$E$10:$E$30</c15:sqref>
                  </c15:fullRef>
                </c:ext>
              </c:extLst>
              <c:f>(Daten!$E$10,Daten!$E$26)</c:f>
              <c:numCache>
                <c:formatCode>#,##0</c:formatCode>
                <c:ptCount val="2"/>
                <c:pt idx="0">
                  <c:v>38.904344999999999</c:v>
                </c:pt>
                <c:pt idx="1">
                  <c:v>41.751661666666671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Daten!$P$10:$P$29</c15:f>
                <c15:dlblRangeCache>
                  <c:ptCount val="20"/>
                  <c:pt idx="0">
                    <c:v>5,3 %</c:v>
                  </c:pt>
                  <c:pt idx="1">
                    <c:v>5,6 %</c:v>
                  </c:pt>
                  <c:pt idx="2">
                    <c:v>5,3 %</c:v>
                  </c:pt>
                  <c:pt idx="3">
                    <c:v>6,1 %</c:v>
                  </c:pt>
                  <c:pt idx="4">
                    <c:v>5,8 %</c:v>
                  </c:pt>
                  <c:pt idx="5">
                    <c:v>5,4 %</c:v>
                  </c:pt>
                  <c:pt idx="6">
                    <c:v>6,2 %</c:v>
                  </c:pt>
                  <c:pt idx="7">
                    <c:v>5,9 %</c:v>
                  </c:pt>
                  <c:pt idx="8">
                    <c:v>5,9 %</c:v>
                  </c:pt>
                  <c:pt idx="9">
                    <c:v>6,0 %</c:v>
                  </c:pt>
                  <c:pt idx="10">
                    <c:v>6,0 %</c:v>
                  </c:pt>
                  <c:pt idx="11">
                    <c:v>5,7 %</c:v>
                  </c:pt>
                  <c:pt idx="12">
                    <c:v>5,8 %</c:v>
                  </c:pt>
                  <c:pt idx="13">
                    <c:v>6,1 %</c:v>
                  </c:pt>
                  <c:pt idx="14">
                    <c:v>6,2 %</c:v>
                  </c:pt>
                  <c:pt idx="15">
                    <c:v>6,5 %</c:v>
                  </c:pt>
                  <c:pt idx="16">
                    <c:v>6,7 %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E255-4BAB-9D7D-EBB386BA8195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Klimakälte¹</c:v>
                </c:pt>
              </c:strCache>
            </c:strRef>
          </c:tx>
          <c:spPr>
            <a:solidFill>
              <a:srgbClr val="004578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E255-4BAB-9D7D-EBB386BA8195}"/>
                </c:ext>
              </c:extLst>
            </c:dLbl>
            <c:dLbl>
              <c:idx val="1"/>
              <c:layout>
                <c:manualLayout>
                  <c:x val="-0.12816748454468965"/>
                  <c:y val="2.6488574455837081E-2"/>
                </c:manualLayout>
              </c:layout>
              <c:tx>
                <c:rich>
                  <a:bodyPr/>
                  <a:lstStyle/>
                  <a:p>
                    <a:fld id="{D1E4D1B6-884D-4CC0-BD08-84A5EF742F8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EB3-4B30-8D59-242FA156573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Daten!$F$10:$F$30</c15:sqref>
                  </c15:fullRef>
                </c:ext>
              </c:extLst>
              <c:f>(Daten!$F$10,Daten!$F$26)</c:f>
              <c:numCache>
                <c:formatCode>#,##0</c:formatCode>
                <c:ptCount val="2"/>
                <c:pt idx="0">
                  <c:v>0</c:v>
                </c:pt>
                <c:pt idx="1">
                  <c:v>1.3332627777777777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Daten!$Q$10:$Q$29</c15:f>
                <c15:dlblRangeCache>
                  <c:ptCount val="20"/>
                  <c:pt idx="0">
                    <c:v>0,0 %</c:v>
                  </c:pt>
                  <c:pt idx="1">
                    <c:v>0,0 %</c:v>
                  </c:pt>
                  <c:pt idx="2">
                    <c:v>0,0 %</c:v>
                  </c:pt>
                  <c:pt idx="3">
                    <c:v>0,0 %</c:v>
                  </c:pt>
                  <c:pt idx="4">
                    <c:v>0,0 %</c:v>
                  </c:pt>
                  <c:pt idx="5">
                    <c:v>0,2 %</c:v>
                  </c:pt>
                  <c:pt idx="6">
                    <c:v>0,2 %</c:v>
                  </c:pt>
                  <c:pt idx="7">
                    <c:v>0,2 %</c:v>
                  </c:pt>
                  <c:pt idx="8">
                    <c:v>0,2 %</c:v>
                  </c:pt>
                  <c:pt idx="9">
                    <c:v>0,2 %</c:v>
                  </c:pt>
                  <c:pt idx="10">
                    <c:v>0,2 %</c:v>
                  </c:pt>
                  <c:pt idx="11">
                    <c:v>0,2 %</c:v>
                  </c:pt>
                  <c:pt idx="12">
                    <c:v>0,2 %</c:v>
                  </c:pt>
                  <c:pt idx="13">
                    <c:v>0,2 %</c:v>
                  </c:pt>
                  <c:pt idx="14">
                    <c:v>0,2 %</c:v>
                  </c:pt>
                  <c:pt idx="15">
                    <c:v>0,2 %</c:v>
                  </c:pt>
                  <c:pt idx="16">
                    <c:v>0,2 %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Daten!$F$24</c15:sqref>
                  <c15:dLbl>
                    <c:idx val="0"/>
                    <c:layout>
                      <c:manualLayout>
                        <c:x val="0.13682744971662808"/>
                        <c:y val="0"/>
                      </c:manualLayout>
                    </c:layout>
                    <c:dLblPos val="ctr"/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1-4EB3-4B30-8D59-242FA1565732}"/>
                      </c:ext>
                    </c:extLst>
                  </c15:dLbl>
                </c15:categoryFilterException>
                <c15:categoryFilterException>
                  <c15:sqref>Daten!$F$25</c15:sqref>
                  <c15:dLbl>
                    <c:idx val="0"/>
                    <c:layout>
                      <c:manualLayout>
                        <c:x val="0.14721940792295427"/>
                        <c:y val="2.9431749395374535E-2"/>
                      </c:manualLayout>
                    </c:layout>
                    <c:dLblPos val="ctr"/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5-4211-4E29-BD00-D92720AE413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E255-4BAB-9D7D-EBB386BA8195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Prozesskälte</c:v>
                </c:pt>
              </c:strCache>
            </c:strRef>
          </c:tx>
          <c:spPr>
            <a:solidFill>
              <a:srgbClr val="84BDD7"/>
            </a:solidFill>
          </c:spPr>
          <c:invertIfNegative val="0"/>
          <c:dLbls>
            <c:dLbl>
              <c:idx val="0"/>
              <c:layout>
                <c:manualLayout>
                  <c:x val="0.12989947757907735"/>
                  <c:y val="3.826127421398684E-2"/>
                </c:manualLayout>
              </c:layout>
              <c:tx>
                <c:rich>
                  <a:bodyPr/>
                  <a:lstStyle/>
                  <a:p>
                    <a:fld id="{651A3325-7E37-4185-A2B1-EA8B0A2C43D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255-4BAB-9D7D-EBB386BA8195}"/>
                </c:ext>
              </c:extLst>
            </c:dLbl>
            <c:dLbl>
              <c:idx val="1"/>
              <c:layout>
                <c:manualLayout>
                  <c:x val="0.12989947757907741"/>
                  <c:y val="-2.0602224576762199E-2"/>
                </c:manualLayout>
              </c:layout>
              <c:tx>
                <c:rich>
                  <a:bodyPr/>
                  <a:lstStyle/>
                  <a:p>
                    <a:fld id="{62F3C7E9-EB83-40AC-959C-DE605669573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EB3-4B30-8D59-242FA156573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Daten!$G$10:$G$30</c15:sqref>
                  </c15:fullRef>
                </c:ext>
              </c:extLst>
              <c:f>(Daten!$G$10,Daten!$G$26)</c:f>
              <c:numCache>
                <c:formatCode>#,##0</c:formatCode>
                <c:ptCount val="2"/>
                <c:pt idx="0">
                  <c:v>27.695259722222222</c:v>
                </c:pt>
                <c:pt idx="1">
                  <c:v>30.137296388888888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Daten!$R$10:$R$29</c15:f>
                <c15:dlblRangeCache>
                  <c:ptCount val="20"/>
                  <c:pt idx="0">
                    <c:v>3,8 %</c:v>
                  </c:pt>
                  <c:pt idx="1">
                    <c:v>4,0 %</c:v>
                  </c:pt>
                  <c:pt idx="2">
                    <c:v>3,9 %</c:v>
                  </c:pt>
                  <c:pt idx="3">
                    <c:v>4,4 %</c:v>
                  </c:pt>
                  <c:pt idx="4">
                    <c:v>4,2 %</c:v>
                  </c:pt>
                  <c:pt idx="5">
                    <c:v>4,1 %</c:v>
                  </c:pt>
                  <c:pt idx="6">
                    <c:v>4,7 %</c:v>
                  </c:pt>
                  <c:pt idx="7">
                    <c:v>4,4 %</c:v>
                  </c:pt>
                  <c:pt idx="8">
                    <c:v>4,3 %</c:v>
                  </c:pt>
                  <c:pt idx="9">
                    <c:v>4,4 %</c:v>
                  </c:pt>
                  <c:pt idx="10">
                    <c:v>4,3 %</c:v>
                  </c:pt>
                  <c:pt idx="11">
                    <c:v>4,1 %</c:v>
                  </c:pt>
                  <c:pt idx="12">
                    <c:v>4,2 %</c:v>
                  </c:pt>
                  <c:pt idx="13">
                    <c:v>4,4 %</c:v>
                  </c:pt>
                  <c:pt idx="14">
                    <c:v>4,5 %</c:v>
                  </c:pt>
                  <c:pt idx="15">
                    <c:v>4,7 %</c:v>
                  </c:pt>
                  <c:pt idx="16">
                    <c:v>4,8 %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Daten!$G$24</c15:sqref>
                  <c15:dLbl>
                    <c:idx val="0"/>
                    <c:layout>
                      <c:manualLayout>
                        <c:x val="-0.14029143578540354"/>
                        <c:y val="5.8863498790749043E-2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2-4EB3-4B30-8D59-242FA1565732}"/>
                      </c:ext>
                    </c:extLst>
                  </c15:dLbl>
                </c15:categoryFilterException>
                <c15:categoryFilterException>
                  <c15:sqref>Daten!$G$25</c15:sqref>
                  <c15:dLbl>
                    <c:idx val="0"/>
                    <c:layout>
                      <c:manualLayout>
                        <c:x val="-0.13509545668224057"/>
                        <c:y val="-8.829524818612388E-3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4-4211-4E29-BD00-D92720AE413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E255-4BAB-9D7D-EBB386BA8195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Mechanische Energie</c:v>
                </c:pt>
              </c:strCache>
            </c:strRef>
          </c:tx>
          <c:spPr>
            <a:solidFill>
              <a:srgbClr val="0079A3"/>
            </a:solidFill>
          </c:spPr>
          <c:invertIfNegative val="0"/>
          <c:dLbls>
            <c:dLbl>
              <c:idx val="0"/>
              <c:layout>
                <c:manualLayout>
                  <c:x val="-0.14375542185417903"/>
                  <c:y val="1.1772699758149801E-2"/>
                </c:manualLayout>
              </c:layout>
              <c:tx>
                <c:rich>
                  <a:bodyPr/>
                  <a:lstStyle/>
                  <a:p>
                    <a:fld id="{643E9DEB-90AC-4619-BC6C-AA03F793C00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255-4BAB-9D7D-EBB386BA8195}"/>
                </c:ext>
              </c:extLst>
            </c:dLbl>
            <c:dLbl>
              <c:idx val="1"/>
              <c:layout>
                <c:manualLayout>
                  <c:x val="-0.12816748454468965"/>
                  <c:y val="-2.9431749395374806E-3"/>
                </c:manualLayout>
              </c:layout>
              <c:tx>
                <c:rich>
                  <a:bodyPr/>
                  <a:lstStyle/>
                  <a:p>
                    <a:fld id="{1CB3AC2D-1E81-4585-8621-78E04DB5451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EB3-4B30-8D59-242FA156573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Daten!$H$10:$H$30</c15:sqref>
                  </c15:fullRef>
                </c:ext>
              </c:extLst>
              <c:f>(Daten!$H$10,Daten!$H$26)</c:f>
              <c:numCache>
                <c:formatCode>#,##0</c:formatCode>
                <c:ptCount val="2"/>
                <c:pt idx="0">
                  <c:v>4.2938388888888896</c:v>
                </c:pt>
                <c:pt idx="1">
                  <c:v>5.7651747222222216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Daten!$S$10:$S$29</c15:f>
                <c15:dlblRangeCache>
                  <c:ptCount val="20"/>
                  <c:pt idx="0">
                    <c:v>0,6 %</c:v>
                  </c:pt>
                  <c:pt idx="1">
                    <c:v>0,6 %</c:v>
                  </c:pt>
                  <c:pt idx="2">
                    <c:v>0,7 %</c:v>
                  </c:pt>
                  <c:pt idx="3">
                    <c:v>0,6 %</c:v>
                  </c:pt>
                  <c:pt idx="4">
                    <c:v>0,6 %</c:v>
                  </c:pt>
                  <c:pt idx="5">
                    <c:v>0,8 %</c:v>
                  </c:pt>
                  <c:pt idx="6">
                    <c:v>0,9 %</c:v>
                  </c:pt>
                  <c:pt idx="7">
                    <c:v>0,9 %</c:v>
                  </c:pt>
                  <c:pt idx="8">
                    <c:v>0,8 %</c:v>
                  </c:pt>
                  <c:pt idx="9">
                    <c:v>0,8 %</c:v>
                  </c:pt>
                  <c:pt idx="10">
                    <c:v>0,8 %</c:v>
                  </c:pt>
                  <c:pt idx="11">
                    <c:v>0,8 %</c:v>
                  </c:pt>
                  <c:pt idx="12">
                    <c:v>0,8 %</c:v>
                  </c:pt>
                  <c:pt idx="13">
                    <c:v>0,9 %</c:v>
                  </c:pt>
                  <c:pt idx="14">
                    <c:v>0,9 %</c:v>
                  </c:pt>
                  <c:pt idx="15">
                    <c:v>0,9 %</c:v>
                  </c:pt>
                  <c:pt idx="16">
                    <c:v>0,9 %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Daten!$H$24</c15:sqref>
                  <c15:dLbl>
                    <c:idx val="0"/>
                    <c:layout>
                      <c:manualLayout>
                        <c:x val="0.13509545668224038"/>
                        <c:y val="-1.765904963722472E-2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3-4EB3-4B30-8D59-242FA1565732}"/>
                      </c:ext>
                    </c:extLst>
                  </c15:dLbl>
                </c15:categoryFilterException>
                <c15:categoryFilterException>
                  <c15:sqref>Daten!$H$25</c15:sqref>
                  <c15:dLbl>
                    <c:idx val="0"/>
                    <c:layout>
                      <c:manualLayout>
                        <c:x val="0.14895140095734211"/>
                        <c:y val="5.8863498790749065E-3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3-4211-4E29-BD00-D92720AE413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F-E255-4BAB-9D7D-EBB386BA8195}"/>
            </c:ext>
          </c:extLst>
        </c:ser>
        <c:ser>
          <c:idx val="7"/>
          <c:order val="6"/>
          <c:tx>
            <c:strRef>
              <c:f>Daten!$I$9</c:f>
              <c:strCache>
                <c:ptCount val="1"/>
                <c:pt idx="0">
                  <c:v>Informations- und Kommunikationstechnik</c:v>
                </c:pt>
              </c:strCache>
            </c:strRef>
          </c:tx>
          <c:spPr>
            <a:solidFill>
              <a:srgbClr val="A6DEF1"/>
            </a:solidFill>
            <a:ln w="28575">
              <a:noFill/>
            </a:ln>
          </c:spPr>
          <c:invertIfNegative val="0"/>
          <c:dLbls>
            <c:dLbl>
              <c:idx val="0"/>
              <c:layout>
                <c:manualLayout>
                  <c:x val="0.12989947757907735"/>
                  <c:y val="1.1772699758149813E-2"/>
                </c:manualLayout>
              </c:layout>
              <c:tx>
                <c:rich>
                  <a:bodyPr/>
                  <a:lstStyle/>
                  <a:p>
                    <a:fld id="{F05612C4-2DF8-44C0-8CAD-8C945B96CEC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255-4BAB-9D7D-EBB386BA8195}"/>
                </c:ext>
              </c:extLst>
            </c:dLbl>
            <c:dLbl>
              <c:idx val="1"/>
              <c:layout>
                <c:manualLayout>
                  <c:x val="0.1281674845446896"/>
                  <c:y val="-4.7090799032599252E-2"/>
                </c:manualLayout>
              </c:layout>
              <c:tx>
                <c:rich>
                  <a:bodyPr/>
                  <a:lstStyle/>
                  <a:p>
                    <a:fld id="{44C2F661-B464-4DE7-B121-9C108948D80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EB3-4B30-8D59-242FA156573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Daten!$I$10:$I$30</c15:sqref>
                  </c15:fullRef>
                </c:ext>
              </c:extLst>
              <c:f>(Daten!$I$10,Daten!$I$26)</c:f>
              <c:numCache>
                <c:formatCode>#,##0</c:formatCode>
                <c:ptCount val="2"/>
                <c:pt idx="0">
                  <c:v>24.513486666666669</c:v>
                </c:pt>
                <c:pt idx="1">
                  <c:v>22.55436388888889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Daten!$T$10:$T$29</c15:f>
                <c15:dlblRangeCache>
                  <c:ptCount val="20"/>
                  <c:pt idx="0">
                    <c:v>3,4 %</c:v>
                  </c:pt>
                  <c:pt idx="1">
                    <c:v>3,4 %</c:v>
                  </c:pt>
                  <c:pt idx="2">
                    <c:v>3,4 %</c:v>
                  </c:pt>
                  <c:pt idx="3">
                    <c:v>3,8 %</c:v>
                  </c:pt>
                  <c:pt idx="4">
                    <c:v>3,6 %</c:v>
                  </c:pt>
                  <c:pt idx="5">
                    <c:v>3,1 %</c:v>
                  </c:pt>
                  <c:pt idx="6">
                    <c:v>3,6 %</c:v>
                  </c:pt>
                  <c:pt idx="7">
                    <c:v>3,4 %</c:v>
                  </c:pt>
                  <c:pt idx="8">
                    <c:v>3,2 %</c:v>
                  </c:pt>
                  <c:pt idx="9">
                    <c:v>3,3 %</c:v>
                  </c:pt>
                  <c:pt idx="10">
                    <c:v>3,2 %</c:v>
                  </c:pt>
                  <c:pt idx="11">
                    <c:v>3,1 %</c:v>
                  </c:pt>
                  <c:pt idx="12">
                    <c:v>3,1 %</c:v>
                  </c:pt>
                  <c:pt idx="13">
                    <c:v>3,3 %</c:v>
                  </c:pt>
                  <c:pt idx="14">
                    <c:v>3,3 %</c:v>
                  </c:pt>
                  <c:pt idx="15">
                    <c:v>3,5 %</c:v>
                  </c:pt>
                  <c:pt idx="16">
                    <c:v>3,6 %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Daten!$I$24</c15:sqref>
                  <c15:dLbl>
                    <c:idx val="0"/>
                    <c:layout>
                      <c:manualLayout>
                        <c:x val="-0.14029143578540368"/>
                        <c:y val="1.765904963722472E-2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4-4EB3-4B30-8D59-242FA1565732}"/>
                      </c:ext>
                    </c:extLst>
                  </c15:dLbl>
                </c15:categoryFilterException>
                <c15:categoryFilterException>
                  <c15:sqref>Daten!$I$25</c15:sqref>
                  <c15:dLbl>
                    <c:idx val="0"/>
                    <c:layout>
                      <c:manualLayout>
                        <c:x val="0.14895140095734211"/>
                        <c:y val="-3.8261274213986923E-2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2-4211-4E29-BD00-D92720AE413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E255-4BAB-9D7D-EBB386BA8195}"/>
            </c:ext>
          </c:extLst>
        </c:ser>
        <c:ser>
          <c:idx val="6"/>
          <c:order val="7"/>
          <c:tx>
            <c:strRef>
              <c:f>Daten!$J$9</c:f>
              <c:strCache>
                <c:ptCount val="1"/>
                <c:pt idx="0">
                  <c:v>Beleuchtung</c:v>
                </c:pt>
              </c:strCache>
            </c:strRef>
          </c:tx>
          <c:spPr>
            <a:solidFill>
              <a:srgbClr val="F58220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0.14375542185417903"/>
                  <c:y val="-8.8295248186123602E-3"/>
                </c:manualLayout>
              </c:layout>
              <c:tx>
                <c:rich>
                  <a:bodyPr/>
                  <a:lstStyle/>
                  <a:p>
                    <a:fld id="{7CEEB864-6390-4558-801C-291787B73A9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255-4BAB-9D7D-EBB386BA8195}"/>
                </c:ext>
              </c:extLst>
            </c:dLbl>
            <c:dLbl>
              <c:idx val="1"/>
              <c:layout>
                <c:manualLayout>
                  <c:x val="-0.12989947757907741"/>
                  <c:y val="-3.5318099274449441E-2"/>
                </c:manualLayout>
              </c:layout>
              <c:tx>
                <c:rich>
                  <a:bodyPr/>
                  <a:lstStyle/>
                  <a:p>
                    <a:fld id="{386BFAD4-F327-4518-B9F1-0CF6183F0CF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EB3-4B30-8D59-242FA156573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Daten!$J$10:$J$30</c15:sqref>
                  </c15:fullRef>
                </c:ext>
              </c:extLst>
              <c:f>(Daten!$J$10,Daten!$J$26)</c:f>
              <c:numCache>
                <c:formatCode>#,##0</c:formatCode>
                <c:ptCount val="2"/>
                <c:pt idx="0">
                  <c:v>12.173740555555556</c:v>
                </c:pt>
                <c:pt idx="1">
                  <c:v>10.554997777777778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Daten!$U$10:$U$29</c15:f>
                <c15:dlblRangeCache>
                  <c:ptCount val="20"/>
                  <c:pt idx="0">
                    <c:v>1,7 %</c:v>
                  </c:pt>
                  <c:pt idx="1">
                    <c:v>1,7 %</c:v>
                  </c:pt>
                  <c:pt idx="2">
                    <c:v>1,7 %</c:v>
                  </c:pt>
                  <c:pt idx="3">
                    <c:v>1,9 %</c:v>
                  </c:pt>
                  <c:pt idx="4">
                    <c:v>1,9 %</c:v>
                  </c:pt>
                  <c:pt idx="5">
                    <c:v>1,5 %</c:v>
                  </c:pt>
                  <c:pt idx="6">
                    <c:v>1,7 %</c:v>
                  </c:pt>
                  <c:pt idx="7">
                    <c:v>1,7 %</c:v>
                  </c:pt>
                  <c:pt idx="8">
                    <c:v>1,5 %</c:v>
                  </c:pt>
                  <c:pt idx="9">
                    <c:v>1,6 %</c:v>
                  </c:pt>
                  <c:pt idx="10">
                    <c:v>1,6 %</c:v>
                  </c:pt>
                  <c:pt idx="11">
                    <c:v>1,4 %</c:v>
                  </c:pt>
                  <c:pt idx="12">
                    <c:v>1,5 %</c:v>
                  </c:pt>
                  <c:pt idx="13">
                    <c:v>1,5 %</c:v>
                  </c:pt>
                  <c:pt idx="14">
                    <c:v>1,6 %</c:v>
                  </c:pt>
                  <c:pt idx="15">
                    <c:v>1,7 %</c:v>
                  </c:pt>
                  <c:pt idx="16">
                    <c:v>1,7 %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Daten!$J$24</c15:sqref>
                  <c15:dLbl>
                    <c:idx val="0"/>
                    <c:layout>
                      <c:manualLayout>
                        <c:x val="-0.14029143578540368"/>
                        <c:y val="-2.9431749395374535E-2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5-4EB3-4B30-8D59-242FA1565732}"/>
                      </c:ext>
                    </c:extLst>
                  </c15:dLbl>
                </c15:categoryFilterException>
                <c15:categoryFilterException>
                  <c15:sqref>Daten!$J$25</c15:sqref>
                  <c15:dLbl>
                    <c:idx val="0"/>
                    <c:layout>
                      <c:manualLayout>
                        <c:x val="-0.13855944275101592"/>
                        <c:y val="-4.1204449153524378E-2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1-4211-4E29-BD00-D92720AE413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6-E255-4BAB-9D7D-EBB386BA8195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Gesamt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Daten!$K$10:$K$30</c15:sqref>
                  </c15:fullRef>
                </c:ext>
              </c:extLst>
              <c:f>(Daten!$K$10,Daten!$K$26)</c:f>
              <c:numCache>
                <c:formatCode>#,##0\ "TWh"</c:formatCode>
                <c:ptCount val="2"/>
                <c:pt idx="0">
                  <c:v>729.61373055555578</c:v>
                </c:pt>
                <c:pt idx="1">
                  <c:v>625.20730416666675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E-9D43-4C7F-B711-6D9DCF838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380800"/>
        <c:axId val="588569504"/>
      </c:barChart>
      <c:catAx>
        <c:axId val="603380800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8569504"/>
        <c:crosses val="autoZero"/>
        <c:auto val="1"/>
        <c:lblAlgn val="ctr"/>
        <c:lblOffset val="100"/>
        <c:tickLblSkip val="1"/>
        <c:noMultiLvlLbl val="0"/>
      </c:catAx>
      <c:valAx>
        <c:axId val="588569504"/>
        <c:scaling>
          <c:orientation val="minMax"/>
          <c:max val="8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6033808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5.5195617703041745E-2"/>
          <c:y val="0.82553646895019961"/>
          <c:w val="0.88650426936282978"/>
          <c:h val="9.7713407992643456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28576</xdr:rowOff>
    </xdr:from>
    <xdr:to>
      <xdr:col>15</xdr:col>
      <xdr:colOff>74542</xdr:colOff>
      <xdr:row>19</xdr:row>
      <xdr:rowOff>168519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215921</xdr:colOff>
      <xdr:row>18</xdr:row>
      <xdr:rowOff>1009205</xdr:rowOff>
    </xdr:from>
    <xdr:to>
      <xdr:col>8</xdr:col>
      <xdr:colOff>613167</xdr:colOff>
      <xdr:row>19</xdr:row>
      <xdr:rowOff>212477</xdr:rowOff>
    </xdr:to>
    <xdr:sp macro="" textlink="Daten!L27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921" y="4899801"/>
          <a:ext cx="3496534" cy="309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17808</xdr:rowOff>
    </xdr:from>
    <xdr:to>
      <xdr:col>13</xdr:col>
      <xdr:colOff>197827</xdr:colOff>
      <xdr:row>2</xdr:row>
      <xdr:rowOff>94421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74250"/>
          <a:ext cx="6882848" cy="33305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Anteil der Anwendungsbereiche der privaten Haushalte 2008 und 2024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215797</xdr:colOff>
      <xdr:row>1</xdr:row>
      <xdr:rowOff>11765</xdr:rowOff>
    </xdr:from>
    <xdr:to>
      <xdr:col>13</xdr:col>
      <xdr:colOff>133124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797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215798</xdr:colOff>
      <xdr:row>18</xdr:row>
      <xdr:rowOff>996733</xdr:rowOff>
    </xdr:from>
    <xdr:to>
      <xdr:col>13</xdr:col>
      <xdr:colOff>133125</xdr:colOff>
      <xdr:row>18</xdr:row>
      <xdr:rowOff>996733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798" y="4887329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178760</xdr:colOff>
      <xdr:row>2</xdr:row>
      <xdr:rowOff>51288</xdr:rowOff>
    </xdr:from>
    <xdr:ext cx="1742726" cy="295942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01010" y="559288"/>
          <a:ext cx="1742726" cy="2959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Terawattstunden (TWh)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0</xdr:col>
      <xdr:colOff>215798</xdr:colOff>
      <xdr:row>18</xdr:row>
      <xdr:rowOff>468603</xdr:rowOff>
    </xdr:from>
    <xdr:to>
      <xdr:col>13</xdr:col>
      <xdr:colOff>133125</xdr:colOff>
      <xdr:row>18</xdr:row>
      <xdr:rowOff>468603</xdr:rowOff>
    </xdr:to>
    <xdr:cxnSp macro="">
      <xdr:nvCxnSpPr>
        <xdr:cNvPr id="16" name="Gerade Verbindung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215798" y="4359199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825501</xdr:colOff>
      <xdr:row>18</xdr:row>
      <xdr:rowOff>976312</xdr:rowOff>
    </xdr:from>
    <xdr:to>
      <xdr:col>13</xdr:col>
      <xdr:colOff>233509</xdr:colOff>
      <xdr:row>20</xdr:row>
      <xdr:rowOff>65269</xdr:rowOff>
    </xdr:to>
    <xdr:sp macro="" textlink="Daten!B3">
      <xdr:nvSpPr>
        <xdr:cNvPr id="6" name="Quelle_l">
          <a:extLst>
            <a:ext uri="{FF2B5EF4-FFF2-40B4-BE49-F238E27FC236}">
              <a16:creationId xmlns:a16="http://schemas.microsoft.com/office/drawing/2014/main" id="{0CC61880-83FB-4539-86E2-49C19257FC68}"/>
            </a:ext>
          </a:extLst>
        </xdr:cNvPr>
        <xdr:cNvSpPr txBox="1"/>
      </xdr:nvSpPr>
      <xdr:spPr>
        <a:xfrm>
          <a:off x="3921126" y="4794250"/>
          <a:ext cx="3162446" cy="4145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17F6CE5-FE45-4BAB-B6E8-E9E0C275585F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Quelle: Eigene Darstellung des Umweltbundesamtes auf Basis Arbeitsgemeinschaft Energiebilanzen, Anwendungsbilanzen, Stand 10/2025</a:t>
          </a:fld>
          <a:endParaRPr lang="de-DE" sz="600" b="0" i="0" u="none" strike="noStrike">
            <a:solidFill>
              <a:srgbClr val="080808"/>
            </a:solidFill>
            <a:latin typeface="Meta Serif Offc" panose="02010504050101020102" pitchFamily="2" charset="0"/>
            <a:ea typeface="+mn-ea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0.0956</cdr:x>
      <cdr:y>0.24255</cdr:y>
    </cdr:from>
    <cdr:to>
      <cdr:x>0.13518</cdr:x>
      <cdr:y>0.27734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20175" y="1108627"/>
          <a:ext cx="298174" cy="1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40"/>
  <sheetViews>
    <sheetView showGridLines="0" zoomScaleNormal="100" workbookViewId="0">
      <selection activeCell="G23" sqref="G23"/>
    </sheetView>
  </sheetViews>
  <sheetFormatPr baseColWidth="10" defaultColWidth="11.42578125" defaultRowHeight="12.75"/>
  <cols>
    <col min="1" max="1" width="18" style="23" bestFit="1" customWidth="1"/>
    <col min="2" max="2" width="17.42578125" style="23" customWidth="1"/>
    <col min="3" max="11" width="15.42578125" style="23" customWidth="1"/>
    <col min="12" max="16384" width="11.42578125" style="23"/>
  </cols>
  <sheetData>
    <row r="1" spans="1:22">
      <c r="A1" s="39" t="s">
        <v>1</v>
      </c>
      <c r="B1" s="49" t="s">
        <v>20</v>
      </c>
      <c r="C1" s="49"/>
      <c r="D1" s="49"/>
      <c r="E1" s="49"/>
      <c r="F1" s="49"/>
      <c r="G1" s="49"/>
      <c r="H1" s="49"/>
      <c r="I1" s="49"/>
      <c r="J1" s="49"/>
      <c r="K1" s="49"/>
    </row>
    <row r="2" spans="1:22" ht="15.95" customHeight="1">
      <c r="A2" s="39" t="s">
        <v>2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22" ht="18.75" customHeight="1">
      <c r="A3" s="39" t="s">
        <v>0</v>
      </c>
      <c r="B3" s="52" t="s">
        <v>26</v>
      </c>
      <c r="C3" s="53"/>
      <c r="D3" s="53"/>
      <c r="E3" s="53"/>
      <c r="F3" s="53"/>
      <c r="G3" s="53"/>
      <c r="H3" s="53"/>
      <c r="I3" s="53"/>
      <c r="J3" s="53"/>
      <c r="K3" s="49"/>
      <c r="Q3" s="24" t="str">
        <f>"Quelle: "&amp;Daten!B3</f>
        <v>Quelle: Quelle: Eigene Darstellung des Umweltbundesamtes auf Basis Arbeitsgemeinschaft Energiebilanzen, Anwendungsbilanzen, Stand 10/2025</v>
      </c>
    </row>
    <row r="4" spans="1:22">
      <c r="A4" s="39" t="s">
        <v>3</v>
      </c>
      <c r="B4" s="52" t="s">
        <v>25</v>
      </c>
      <c r="C4" s="53"/>
      <c r="D4" s="53"/>
      <c r="E4" s="53"/>
      <c r="F4" s="53"/>
      <c r="G4" s="53"/>
      <c r="H4" s="53"/>
      <c r="I4" s="53"/>
      <c r="J4" s="53"/>
      <c r="K4" s="49"/>
    </row>
    <row r="5" spans="1:22">
      <c r="A5" s="39" t="s">
        <v>8</v>
      </c>
      <c r="B5" s="50" t="s">
        <v>10</v>
      </c>
      <c r="C5" s="50"/>
      <c r="D5" s="50"/>
      <c r="E5" s="50"/>
      <c r="F5" s="50"/>
      <c r="G5" s="50"/>
      <c r="H5" s="50"/>
      <c r="I5" s="50"/>
      <c r="J5" s="50"/>
      <c r="K5" s="50"/>
    </row>
    <row r="6" spans="1:22">
      <c r="A6" s="40" t="s">
        <v>9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8" spans="1:22" ht="13.5">
      <c r="A8" s="13"/>
      <c r="B8" s="13"/>
      <c r="C8" s="13"/>
      <c r="D8" s="13"/>
      <c r="E8" s="13"/>
      <c r="F8" s="13"/>
      <c r="G8" s="13"/>
      <c r="H8" s="13"/>
      <c r="I8" s="12"/>
      <c r="J8" s="12"/>
      <c r="K8" s="14"/>
    </row>
    <row r="9" spans="1:22" ht="38.25" customHeight="1">
      <c r="A9" s="12"/>
      <c r="B9" s="35"/>
      <c r="C9" s="57" t="s">
        <v>11</v>
      </c>
      <c r="D9" s="57" t="s">
        <v>12</v>
      </c>
      <c r="E9" s="57" t="s">
        <v>21</v>
      </c>
      <c r="F9" s="57" t="s">
        <v>22</v>
      </c>
      <c r="G9" s="57" t="s">
        <v>24</v>
      </c>
      <c r="H9" s="57" t="s">
        <v>23</v>
      </c>
      <c r="I9" s="36" t="s">
        <v>17</v>
      </c>
      <c r="J9" s="36" t="s">
        <v>18</v>
      </c>
      <c r="K9" s="36" t="s">
        <v>19</v>
      </c>
      <c r="M9" s="35"/>
      <c r="N9" s="35" t="s">
        <v>11</v>
      </c>
      <c r="O9" s="35" t="s">
        <v>12</v>
      </c>
      <c r="P9" s="35" t="s">
        <v>13</v>
      </c>
      <c r="Q9" s="35" t="s">
        <v>14</v>
      </c>
      <c r="R9" s="35" t="s">
        <v>15</v>
      </c>
      <c r="S9" s="35" t="s">
        <v>16</v>
      </c>
      <c r="T9" s="36" t="s">
        <v>17</v>
      </c>
      <c r="U9" s="36" t="s">
        <v>18</v>
      </c>
      <c r="V9" s="36" t="s">
        <v>19</v>
      </c>
    </row>
    <row r="10" spans="1:22" ht="18.75" customHeight="1">
      <c r="B10" s="37">
        <v>2008</v>
      </c>
      <c r="C10" s="41">
        <v>527.02850722222229</v>
      </c>
      <c r="D10" s="41">
        <v>95.004552499999988</v>
      </c>
      <c r="E10" s="41">
        <v>38.904344999999999</v>
      </c>
      <c r="F10" s="41">
        <v>0</v>
      </c>
      <c r="G10" s="41">
        <v>27.695259722222222</v>
      </c>
      <c r="H10" s="41">
        <v>4.2938388888888896</v>
      </c>
      <c r="I10" s="41">
        <v>24.513486666666669</v>
      </c>
      <c r="J10" s="41">
        <v>12.173740555555556</v>
      </c>
      <c r="K10" s="47">
        <v>729.61373055555578</v>
      </c>
      <c r="M10" s="37">
        <v>2008</v>
      </c>
      <c r="N10" s="43">
        <f>C10/$K10</f>
        <v>0.72233907498002081</v>
      </c>
      <c r="O10" s="43">
        <f t="shared" ref="O10:V10" si="0">D10/$K10</f>
        <v>0.1302121225537517</v>
      </c>
      <c r="P10" s="43">
        <f t="shared" si="0"/>
        <v>5.3321837803650907E-2</v>
      </c>
      <c r="Q10" s="43">
        <f t="shared" si="0"/>
        <v>0</v>
      </c>
      <c r="R10" s="43">
        <f t="shared" si="0"/>
        <v>3.7958797322980742E-2</v>
      </c>
      <c r="S10" s="43">
        <f t="shared" si="0"/>
        <v>5.8850850923808642E-3</v>
      </c>
      <c r="T10" s="43">
        <f t="shared" si="0"/>
        <v>3.3597896585637395E-2</v>
      </c>
      <c r="U10" s="43">
        <f t="shared" si="0"/>
        <v>1.6685185661577399E-2</v>
      </c>
      <c r="V10" s="44">
        <f t="shared" si="0"/>
        <v>1</v>
      </c>
    </row>
    <row r="11" spans="1:22" ht="18.75" customHeight="1">
      <c r="B11" s="38">
        <v>2009</v>
      </c>
      <c r="C11" s="42">
        <v>496.49956750000001</v>
      </c>
      <c r="D11" s="42">
        <v>93.442972222222224</v>
      </c>
      <c r="E11" s="42">
        <v>38.75911694444445</v>
      </c>
      <c r="F11" s="42">
        <v>0</v>
      </c>
      <c r="G11" s="42">
        <v>27.562155555555556</v>
      </c>
      <c r="H11" s="42">
        <v>4.2582708333333334</v>
      </c>
      <c r="I11" s="42">
        <v>23.839041944444443</v>
      </c>
      <c r="J11" s="42">
        <v>12.0862275</v>
      </c>
      <c r="K11" s="48">
        <v>696.44735250000008</v>
      </c>
      <c r="M11" s="38">
        <v>2009</v>
      </c>
      <c r="N11" s="45">
        <f>C11/$K11</f>
        <v>0.7129032305424694</v>
      </c>
      <c r="O11" s="45">
        <f t="shared" ref="O11:O12" si="1">D11/$K11</f>
        <v>0.13417090593681624</v>
      </c>
      <c r="P11" s="45">
        <f t="shared" ref="P11:P12" si="2">E11/$K11</f>
        <v>5.5652615815557208E-2</v>
      </c>
      <c r="Q11" s="45">
        <f t="shared" ref="Q11:Q12" si="3">F11/$K11</f>
        <v>0</v>
      </c>
      <c r="R11" s="45">
        <f t="shared" ref="R11:R12" si="4">G11/$K11</f>
        <v>3.9575361233863765E-2</v>
      </c>
      <c r="S11" s="45">
        <f t="shared" ref="S11:S12" si="5">H11/$K11</f>
        <v>6.1142752830456526E-3</v>
      </c>
      <c r="T11" s="45">
        <f t="shared" ref="T11:T12" si="6">I11/$K11</f>
        <v>3.4229496111760203E-2</v>
      </c>
      <c r="U11" s="45">
        <f t="shared" ref="U11:U12" si="7">J11/$K11</f>
        <v>1.735411507648742E-2</v>
      </c>
      <c r="V11" s="46">
        <f t="shared" ref="V11:V12" si="8">K11/$K11</f>
        <v>1</v>
      </c>
    </row>
    <row r="12" spans="1:22" ht="18.75" customHeight="1">
      <c r="B12" s="37">
        <v>2010</v>
      </c>
      <c r="C12" s="41">
        <v>530.13359000000003</v>
      </c>
      <c r="D12" s="41">
        <v>104.47414277777779</v>
      </c>
      <c r="E12" s="41">
        <v>39.96132333333334</v>
      </c>
      <c r="F12" s="41">
        <v>0</v>
      </c>
      <c r="G12" s="41">
        <v>29.457148333333333</v>
      </c>
      <c r="H12" s="41">
        <v>5.1382230555555557</v>
      </c>
      <c r="I12" s="41">
        <v>25.149735277777779</v>
      </c>
      <c r="J12" s="41">
        <v>12.86666</v>
      </c>
      <c r="K12" s="47">
        <v>747.18082277777773</v>
      </c>
      <c r="M12" s="37">
        <v>2010</v>
      </c>
      <c r="N12" s="43">
        <f t="shared" ref="N12:N29" si="9">C12/$K12</f>
        <v>0.70951177257084042</v>
      </c>
      <c r="O12" s="43">
        <f t="shared" si="1"/>
        <v>0.13982444355220006</v>
      </c>
      <c r="P12" s="43">
        <f t="shared" si="2"/>
        <v>5.3482801103981771E-2</v>
      </c>
      <c r="Q12" s="43">
        <f t="shared" si="3"/>
        <v>0</v>
      </c>
      <c r="R12" s="43">
        <f t="shared" si="4"/>
        <v>3.9424390235045299E-2</v>
      </c>
      <c r="S12" s="43">
        <f t="shared" si="5"/>
        <v>6.8768133481441566E-3</v>
      </c>
      <c r="T12" s="43">
        <f t="shared" si="6"/>
        <v>3.3659503176592727E-2</v>
      </c>
      <c r="U12" s="43">
        <f t="shared" si="7"/>
        <v>1.7220276013195708E-2</v>
      </c>
      <c r="V12" s="44">
        <f t="shared" si="8"/>
        <v>1</v>
      </c>
    </row>
    <row r="13" spans="1:22" ht="18.75" customHeight="1">
      <c r="B13" s="38">
        <v>2011</v>
      </c>
      <c r="C13" s="42">
        <v>436.31662111111109</v>
      </c>
      <c r="D13" s="42">
        <v>106.90248583333333</v>
      </c>
      <c r="E13" s="42">
        <v>39.615761388888892</v>
      </c>
      <c r="F13" s="42">
        <v>0</v>
      </c>
      <c r="G13" s="42">
        <v>28.94797638888889</v>
      </c>
      <c r="H13" s="42">
        <v>4.2267377777777781</v>
      </c>
      <c r="I13" s="42">
        <v>24.558551944444446</v>
      </c>
      <c r="J13" s="42">
        <v>12.640431111111113</v>
      </c>
      <c r="K13" s="48">
        <v>653.20856555555554</v>
      </c>
      <c r="M13" s="38">
        <v>2011</v>
      </c>
      <c r="N13" s="45">
        <f t="shared" si="9"/>
        <v>0.66795912380607358</v>
      </c>
      <c r="O13" s="45">
        <f t="shared" ref="O13:O29" si="10">D13/$K13</f>
        <v>0.16365750767890266</v>
      </c>
      <c r="P13" s="45">
        <f t="shared" ref="P13:P29" si="11">E13/$K13</f>
        <v>6.0647951478094271E-2</v>
      </c>
      <c r="Q13" s="45">
        <f t="shared" ref="Q13:Q29" si="12">F13/$K13</f>
        <v>0</v>
      </c>
      <c r="R13" s="45">
        <f t="shared" ref="R13:R29" si="13">G13/$K13</f>
        <v>4.4316590313338226E-2</v>
      </c>
      <c r="S13" s="45">
        <f t="shared" ref="S13:S29" si="14">H13/$K13</f>
        <v>6.4707323214338551E-3</v>
      </c>
      <c r="T13" s="45">
        <f t="shared" ref="T13:T29" si="15">I13/$K13</f>
        <v>3.7596800224989908E-2</v>
      </c>
      <c r="U13" s="45">
        <f t="shared" ref="U13:U29" si="16">J13/$K13</f>
        <v>1.9351294177167432E-2</v>
      </c>
      <c r="V13" s="46">
        <f t="shared" ref="V13:V29" si="17">K13/$K13</f>
        <v>1</v>
      </c>
    </row>
    <row r="14" spans="1:22" ht="18.75" customHeight="1">
      <c r="B14" s="37">
        <v>2012</v>
      </c>
      <c r="C14" s="41">
        <v>478.78805027777776</v>
      </c>
      <c r="D14" s="41">
        <v>106.20634277777778</v>
      </c>
      <c r="E14" s="41">
        <v>40.027373055555557</v>
      </c>
      <c r="F14" s="41">
        <v>0</v>
      </c>
      <c r="G14" s="41">
        <v>29.132981944444449</v>
      </c>
      <c r="H14" s="41">
        <v>4.3304758333333329</v>
      </c>
      <c r="I14" s="41">
        <v>24.717210555555557</v>
      </c>
      <c r="J14" s="41">
        <v>12.886276111111112</v>
      </c>
      <c r="K14" s="47">
        <v>696.08871055555551</v>
      </c>
      <c r="M14" s="37">
        <v>2012</v>
      </c>
      <c r="N14" s="43">
        <f t="shared" si="9"/>
        <v>0.68782619660021793</v>
      </c>
      <c r="O14" s="43">
        <f t="shared" si="10"/>
        <v>0.15257587311395038</v>
      </c>
      <c r="P14" s="43">
        <f t="shared" si="11"/>
        <v>5.7503264237124749E-2</v>
      </c>
      <c r="Q14" s="43">
        <f t="shared" si="12"/>
        <v>0</v>
      </c>
      <c r="R14" s="43">
        <f t="shared" si="13"/>
        <v>4.1852398268595853E-2</v>
      </c>
      <c r="S14" s="43">
        <f t="shared" si="14"/>
        <v>6.2211551023103589E-3</v>
      </c>
      <c r="T14" s="43">
        <f t="shared" si="15"/>
        <v>3.5508707698805368E-2</v>
      </c>
      <c r="U14" s="43">
        <f t="shared" si="16"/>
        <v>1.8512404978995339E-2</v>
      </c>
      <c r="V14" s="44">
        <f t="shared" si="17"/>
        <v>1</v>
      </c>
    </row>
    <row r="15" spans="1:22" ht="18.75" customHeight="1">
      <c r="B15" s="38">
        <v>2013</v>
      </c>
      <c r="C15" s="42">
        <v>520.99069194444439</v>
      </c>
      <c r="D15" s="42">
        <v>97.564148055555549</v>
      </c>
      <c r="E15" s="42">
        <v>39.618850277777774</v>
      </c>
      <c r="F15" s="42">
        <v>1.1946883333333334</v>
      </c>
      <c r="G15" s="42">
        <v>29.86721138888889</v>
      </c>
      <c r="H15" s="42">
        <v>5.6079902777777786</v>
      </c>
      <c r="I15" s="42">
        <v>22.782431111111112</v>
      </c>
      <c r="J15" s="42">
        <v>11.196731388888891</v>
      </c>
      <c r="K15" s="48">
        <v>728.82274277777776</v>
      </c>
      <c r="M15" s="38">
        <v>2013</v>
      </c>
      <c r="N15" s="45">
        <f t="shared" si="9"/>
        <v>0.71483868623361202</v>
      </c>
      <c r="O15" s="45">
        <f t="shared" si="10"/>
        <v>0.13386540008851427</v>
      </c>
      <c r="P15" s="45">
        <f t="shared" si="11"/>
        <v>5.4360063088560603E-2</v>
      </c>
      <c r="Q15" s="45">
        <f t="shared" si="12"/>
        <v>1.6392028722649241E-3</v>
      </c>
      <c r="R15" s="45">
        <f t="shared" si="13"/>
        <v>4.0980075999076736E-2</v>
      </c>
      <c r="S15" s="45">
        <f t="shared" si="14"/>
        <v>7.6945873785495842E-3</v>
      </c>
      <c r="T15" s="45">
        <f t="shared" si="15"/>
        <v>3.1259220896812226E-2</v>
      </c>
      <c r="U15" s="45">
        <f t="shared" si="16"/>
        <v>1.5362763442609581E-2</v>
      </c>
      <c r="V15" s="46">
        <f t="shared" si="17"/>
        <v>1</v>
      </c>
    </row>
    <row r="16" spans="1:22" ht="18.75" customHeight="1">
      <c r="B16" s="37">
        <v>2014</v>
      </c>
      <c r="C16" s="41">
        <v>422.52918888888894</v>
      </c>
      <c r="D16" s="41">
        <v>94.668124444444445</v>
      </c>
      <c r="E16" s="41">
        <v>38.436889722222226</v>
      </c>
      <c r="F16" s="41">
        <v>1.1655675000000001</v>
      </c>
      <c r="G16" s="41">
        <v>29.083683055555554</v>
      </c>
      <c r="H16" s="41">
        <v>5.5535386111111116</v>
      </c>
      <c r="I16" s="41">
        <v>22.173533055555556</v>
      </c>
      <c r="J16" s="41">
        <v>10.850878055555556</v>
      </c>
      <c r="K16" s="47">
        <v>624.46140333333324</v>
      </c>
      <c r="M16" s="37">
        <v>2014</v>
      </c>
      <c r="N16" s="43">
        <f t="shared" si="9"/>
        <v>0.67662979110231047</v>
      </c>
      <c r="O16" s="43">
        <f t="shared" si="10"/>
        <v>0.15159964080904331</v>
      </c>
      <c r="P16" s="43">
        <f t="shared" si="11"/>
        <v>6.1552066335963565E-2</v>
      </c>
      <c r="Q16" s="43">
        <f t="shared" si="12"/>
        <v>1.8665164792864358E-3</v>
      </c>
      <c r="R16" s="43">
        <f t="shared" si="13"/>
        <v>4.6574028275100425E-2</v>
      </c>
      <c r="S16" s="43">
        <f t="shared" si="14"/>
        <v>8.893325642652522E-3</v>
      </c>
      <c r="T16" s="43">
        <f t="shared" si="15"/>
        <v>3.5508252291005848E-2</v>
      </c>
      <c r="U16" s="43">
        <f t="shared" si="16"/>
        <v>1.7376379064637612E-2</v>
      </c>
      <c r="V16" s="44">
        <f t="shared" si="17"/>
        <v>1</v>
      </c>
    </row>
    <row r="17" spans="2:22" ht="18.75" customHeight="1">
      <c r="B17" s="38">
        <v>2015</v>
      </c>
      <c r="C17" s="42">
        <v>451.15655777777772</v>
      </c>
      <c r="D17" s="42">
        <v>93.771828888888891</v>
      </c>
      <c r="E17" s="42">
        <v>38.229553611111115</v>
      </c>
      <c r="F17" s="42">
        <v>1.1391838888888888</v>
      </c>
      <c r="G17" s="42">
        <v>28.896373055555557</v>
      </c>
      <c r="H17" s="42">
        <v>5.5448149999999998</v>
      </c>
      <c r="I17" s="42">
        <v>22.033484444444444</v>
      </c>
      <c r="J17" s="42">
        <v>10.752784999999999</v>
      </c>
      <c r="K17" s="48">
        <v>651.52458166666645</v>
      </c>
      <c r="M17" s="38">
        <v>2015</v>
      </c>
      <c r="N17" s="45">
        <f t="shared" si="9"/>
        <v>0.69246283328815184</v>
      </c>
      <c r="O17" s="45">
        <f t="shared" si="10"/>
        <v>0.14392677042055876</v>
      </c>
      <c r="P17" s="45">
        <f t="shared" si="11"/>
        <v>5.8677070193293414E-2</v>
      </c>
      <c r="Q17" s="45">
        <f t="shared" si="12"/>
        <v>1.748489498239253E-3</v>
      </c>
      <c r="R17" s="45">
        <f t="shared" si="13"/>
        <v>4.4351930638803654E-2</v>
      </c>
      <c r="S17" s="45">
        <f t="shared" si="14"/>
        <v>8.5105230961751224E-3</v>
      </c>
      <c r="T17" s="45">
        <f t="shared" si="15"/>
        <v>3.3818347096099641E-2</v>
      </c>
      <c r="U17" s="45">
        <f t="shared" si="16"/>
        <v>1.6504035768678562E-2</v>
      </c>
      <c r="V17" s="46">
        <f t="shared" si="17"/>
        <v>1</v>
      </c>
    </row>
    <row r="18" spans="2:22" ht="18.75" customHeight="1">
      <c r="B18" s="37">
        <v>2016</v>
      </c>
      <c r="C18" s="41">
        <v>466.89917055555554</v>
      </c>
      <c r="D18" s="41">
        <v>95.288644444444458</v>
      </c>
      <c r="E18" s="41">
        <v>39.38575222222223</v>
      </c>
      <c r="F18" s="41">
        <v>1.2222752777777779</v>
      </c>
      <c r="G18" s="41">
        <v>28.52901416666667</v>
      </c>
      <c r="H18" s="41">
        <v>5.519681666666667</v>
      </c>
      <c r="I18" s="41">
        <v>21.445373888888888</v>
      </c>
      <c r="J18" s="41">
        <v>10.194886111111112</v>
      </c>
      <c r="K18" s="47">
        <v>668.48479833333329</v>
      </c>
      <c r="M18" s="37">
        <v>2016</v>
      </c>
      <c r="N18" s="43">
        <f t="shared" si="9"/>
        <v>0.69844396120843566</v>
      </c>
      <c r="O18" s="43">
        <f t="shared" si="10"/>
        <v>0.14254422042508397</v>
      </c>
      <c r="P18" s="43">
        <f t="shared" si="11"/>
        <v>5.8917947454330766E-2</v>
      </c>
      <c r="Q18" s="43">
        <f t="shared" si="12"/>
        <v>1.8284264366596747E-3</v>
      </c>
      <c r="R18" s="43">
        <f t="shared" si="13"/>
        <v>4.2677132281534635E-2</v>
      </c>
      <c r="S18" s="43">
        <f t="shared" si="14"/>
        <v>8.2570040192811271E-3</v>
      </c>
      <c r="T18" s="43">
        <f t="shared" si="15"/>
        <v>3.208057078090109E-2</v>
      </c>
      <c r="U18" s="43">
        <f t="shared" si="16"/>
        <v>1.5250737393773214E-2</v>
      </c>
      <c r="V18" s="44">
        <f t="shared" si="17"/>
        <v>1</v>
      </c>
    </row>
    <row r="19" spans="2:22" ht="18.75" customHeight="1">
      <c r="B19" s="38">
        <v>2017</v>
      </c>
      <c r="C19" s="42">
        <v>457.44696694444445</v>
      </c>
      <c r="D19" s="42">
        <v>100.38414944444445</v>
      </c>
      <c r="E19" s="42">
        <v>40.320880555555561</v>
      </c>
      <c r="F19" s="42">
        <v>1.3049847222222222</v>
      </c>
      <c r="G19" s="42">
        <v>29.106830833333337</v>
      </c>
      <c r="H19" s="42">
        <v>5.6234088888888891</v>
      </c>
      <c r="I19" s="42">
        <v>21.872676944444443</v>
      </c>
      <c r="J19" s="42">
        <v>10.46824611111111</v>
      </c>
      <c r="K19" s="48">
        <v>666.52814444444437</v>
      </c>
      <c r="M19" s="38">
        <v>2017</v>
      </c>
      <c r="N19" s="45">
        <f t="shared" si="9"/>
        <v>0.68631305483090976</v>
      </c>
      <c r="O19" s="45">
        <f t="shared" si="10"/>
        <v>0.15060751789876076</v>
      </c>
      <c r="P19" s="45">
        <f t="shared" si="11"/>
        <v>6.0493890455538504E-2</v>
      </c>
      <c r="Q19" s="45">
        <f t="shared" si="12"/>
        <v>1.9578838989761423E-3</v>
      </c>
      <c r="R19" s="45">
        <f t="shared" si="13"/>
        <v>4.3669320006875442E-2</v>
      </c>
      <c r="S19" s="45">
        <f t="shared" si="14"/>
        <v>8.4368663735513195E-3</v>
      </c>
      <c r="T19" s="45">
        <f t="shared" si="15"/>
        <v>3.2815834000041309E-2</v>
      </c>
      <c r="U19" s="45">
        <f t="shared" si="16"/>
        <v>1.5705632535346969E-2</v>
      </c>
      <c r="V19" s="46">
        <f t="shared" si="17"/>
        <v>1</v>
      </c>
    </row>
    <row r="20" spans="2:22" ht="18.75" customHeight="1">
      <c r="B20" s="37">
        <v>2018</v>
      </c>
      <c r="C20" s="41">
        <v>453.75233250000002</v>
      </c>
      <c r="D20" s="41">
        <v>105.7470038888889</v>
      </c>
      <c r="E20" s="41">
        <v>39.682665555555552</v>
      </c>
      <c r="F20" s="41">
        <v>1.2347422222222222</v>
      </c>
      <c r="G20" s="41">
        <v>28.679692777777777</v>
      </c>
      <c r="H20" s="41">
        <v>5.6185844444444442</v>
      </c>
      <c r="I20" s="41">
        <v>21.551863055555557</v>
      </c>
      <c r="J20" s="41">
        <v>10.354996666666667</v>
      </c>
      <c r="K20" s="47">
        <v>666.62188111111107</v>
      </c>
      <c r="M20" s="37">
        <v>2018</v>
      </c>
      <c r="N20" s="43">
        <f t="shared" si="9"/>
        <v>0.68067422530999933</v>
      </c>
      <c r="O20" s="43">
        <f t="shared" si="10"/>
        <v>0.15863116241043881</v>
      </c>
      <c r="P20" s="43">
        <f t="shared" si="11"/>
        <v>5.9527997324980292E-2</v>
      </c>
      <c r="Q20" s="43">
        <f t="shared" si="12"/>
        <v>1.8522377635792277E-3</v>
      </c>
      <c r="R20" s="43">
        <f t="shared" si="13"/>
        <v>4.3022429341765797E-2</v>
      </c>
      <c r="S20" s="43">
        <f t="shared" si="14"/>
        <v>8.4284428754116316E-3</v>
      </c>
      <c r="T20" s="43">
        <f t="shared" si="15"/>
        <v>3.2329966456596616E-2</v>
      </c>
      <c r="U20" s="43">
        <f t="shared" si="16"/>
        <v>1.5533538517228357E-2</v>
      </c>
      <c r="V20" s="44">
        <f t="shared" si="17"/>
        <v>1</v>
      </c>
    </row>
    <row r="21" spans="2:22" ht="18.75" customHeight="1">
      <c r="B21" s="38">
        <v>2019</v>
      </c>
      <c r="C21" s="42">
        <v>479.29574611111116</v>
      </c>
      <c r="D21" s="42">
        <v>109.80592583333333</v>
      </c>
      <c r="E21" s="42">
        <v>39.881638888888894</v>
      </c>
      <c r="F21" s="42">
        <v>1.2583988888888891</v>
      </c>
      <c r="G21" s="42">
        <v>28.691494722222224</v>
      </c>
      <c r="H21" s="42">
        <v>5.6984180555555559</v>
      </c>
      <c r="I21" s="42">
        <v>21.448710000000002</v>
      </c>
      <c r="J21" s="42">
        <v>10.039226666666668</v>
      </c>
      <c r="K21" s="48">
        <v>696.1195591666667</v>
      </c>
      <c r="M21" s="38">
        <v>2019</v>
      </c>
      <c r="N21" s="45">
        <f t="shared" si="9"/>
        <v>0.68852503826337241</v>
      </c>
      <c r="O21" s="45">
        <f t="shared" si="10"/>
        <v>0.15774003816928137</v>
      </c>
      <c r="P21" s="45">
        <f t="shared" si="11"/>
        <v>5.7291363766062968E-2</v>
      </c>
      <c r="Q21" s="45">
        <f t="shared" si="12"/>
        <v>1.8077338473226265E-3</v>
      </c>
      <c r="R21" s="45">
        <f t="shared" si="13"/>
        <v>4.121633179876337E-2</v>
      </c>
      <c r="S21" s="45">
        <f t="shared" si="14"/>
        <v>8.1859760733877414E-3</v>
      </c>
      <c r="T21" s="45">
        <f t="shared" si="15"/>
        <v>3.0811819201972311E-2</v>
      </c>
      <c r="U21" s="45">
        <f t="shared" si="16"/>
        <v>1.4421698879837179E-2</v>
      </c>
      <c r="V21" s="46">
        <f t="shared" si="17"/>
        <v>1</v>
      </c>
    </row>
    <row r="22" spans="2:22" ht="18.75" customHeight="1">
      <c r="B22" s="37">
        <v>2020</v>
      </c>
      <c r="C22" s="41">
        <v>470.20890194444445</v>
      </c>
      <c r="D22" s="41">
        <v>108.64443305555557</v>
      </c>
      <c r="E22" s="41">
        <v>40.13406055555555</v>
      </c>
      <c r="F22" s="41">
        <v>1.2720477777777779</v>
      </c>
      <c r="G22" s="41">
        <v>28.869953055555559</v>
      </c>
      <c r="H22" s="41">
        <v>5.7095536111111116</v>
      </c>
      <c r="I22" s="41">
        <v>21.597158333333333</v>
      </c>
      <c r="J22" s="41">
        <v>10.121075555555556</v>
      </c>
      <c r="K22" s="47">
        <v>686.55718388888897</v>
      </c>
      <c r="M22" s="37">
        <v>2020</v>
      </c>
      <c r="N22" s="43">
        <f t="shared" si="9"/>
        <v>0.68487944337137996</v>
      </c>
      <c r="O22" s="43">
        <f t="shared" si="10"/>
        <v>0.15824527891494375</v>
      </c>
      <c r="P22" s="43">
        <f t="shared" si="11"/>
        <v>5.8456981439219437E-2</v>
      </c>
      <c r="Q22" s="43">
        <f t="shared" si="12"/>
        <v>1.8527921746772423E-3</v>
      </c>
      <c r="R22" s="43">
        <f t="shared" si="13"/>
        <v>4.2050325498054673E-2</v>
      </c>
      <c r="S22" s="43">
        <f t="shared" si="14"/>
        <v>8.3162098439787564E-3</v>
      </c>
      <c r="T22" s="43">
        <f t="shared" si="15"/>
        <v>3.1457187893657777E-2</v>
      </c>
      <c r="U22" s="43">
        <f t="shared" si="16"/>
        <v>1.4741780864088273E-2</v>
      </c>
      <c r="V22" s="44">
        <f t="shared" si="17"/>
        <v>1</v>
      </c>
    </row>
    <row r="23" spans="2:22" ht="18.75" customHeight="1">
      <c r="B23" s="38">
        <v>2021</v>
      </c>
      <c r="C23" s="42">
        <v>484.52444138888882</v>
      </c>
      <c r="D23" s="42">
        <v>112.70317055555556</v>
      </c>
      <c r="E23" s="42">
        <v>43.673822222222228</v>
      </c>
      <c r="F23" s="42">
        <v>1.3888944444444447</v>
      </c>
      <c r="G23" s="42">
        <v>31.389017222222222</v>
      </c>
      <c r="H23" s="42">
        <v>6.2887666666666666</v>
      </c>
      <c r="I23" s="42">
        <v>23.472318055555554</v>
      </c>
      <c r="J23" s="42">
        <v>11.000045</v>
      </c>
      <c r="K23" s="48">
        <v>714.44047555555551</v>
      </c>
      <c r="M23" s="38">
        <v>2021</v>
      </c>
      <c r="N23" s="45">
        <f t="shared" si="9"/>
        <v>0.67818727797038392</v>
      </c>
      <c r="O23" s="45">
        <f t="shared" si="10"/>
        <v>0.15775025969506631</v>
      </c>
      <c r="P23" s="45">
        <f t="shared" si="11"/>
        <v>6.1130106309082027E-2</v>
      </c>
      <c r="Q23" s="45">
        <f t="shared" si="12"/>
        <v>1.9440310172298505E-3</v>
      </c>
      <c r="R23" s="45">
        <f t="shared" si="13"/>
        <v>4.3935104877441095E-2</v>
      </c>
      <c r="S23" s="45">
        <f t="shared" si="14"/>
        <v>8.8023661618225977E-3</v>
      </c>
      <c r="T23" s="45">
        <f t="shared" si="15"/>
        <v>3.2854126912817E-2</v>
      </c>
      <c r="U23" s="45">
        <f t="shared" si="16"/>
        <v>1.5396727056157147E-2</v>
      </c>
      <c r="V23" s="46">
        <f t="shared" si="17"/>
        <v>1</v>
      </c>
    </row>
    <row r="24" spans="2:22" ht="18.75" customHeight="1">
      <c r="B24" s="37">
        <v>2022</v>
      </c>
      <c r="C24" s="41">
        <v>458.5723783333334</v>
      </c>
      <c r="D24" s="41">
        <v>107.61808861111113</v>
      </c>
      <c r="E24" s="41">
        <v>42.191295277777776</v>
      </c>
      <c r="F24" s="41">
        <v>1.3330297222222223</v>
      </c>
      <c r="G24" s="41">
        <v>30.409737777777778</v>
      </c>
      <c r="H24" s="41">
        <v>5.8436427777777773</v>
      </c>
      <c r="I24" s="41">
        <v>22.7448175</v>
      </c>
      <c r="J24" s="41">
        <v>10.636465277777777</v>
      </c>
      <c r="K24" s="47">
        <v>679.34945527777779</v>
      </c>
      <c r="M24" s="37">
        <v>2022</v>
      </c>
      <c r="N24" s="43">
        <f t="shared" si="9"/>
        <v>0.67501692210208475</v>
      </c>
      <c r="O24" s="43">
        <f t="shared" si="10"/>
        <v>0.15841344653335654</v>
      </c>
      <c r="P24" s="43">
        <f t="shared" si="11"/>
        <v>6.210543770956034E-2</v>
      </c>
      <c r="Q24" s="43">
        <f t="shared" si="12"/>
        <v>1.962215045388036E-3</v>
      </c>
      <c r="R24" s="43">
        <f t="shared" si="13"/>
        <v>4.4763026659590983E-2</v>
      </c>
      <c r="S24" s="43">
        <f t="shared" si="14"/>
        <v>8.6018215402680828E-3</v>
      </c>
      <c r="T24" s="43">
        <f t="shared" si="15"/>
        <v>3.3480291068607566E-2</v>
      </c>
      <c r="U24" s="43">
        <f t="shared" si="16"/>
        <v>1.5656839341143883E-2</v>
      </c>
      <c r="V24" s="44">
        <f t="shared" si="17"/>
        <v>1</v>
      </c>
    </row>
    <row r="25" spans="2:22" ht="18.75" customHeight="1">
      <c r="B25" s="38">
        <v>2023</v>
      </c>
      <c r="C25" s="42">
        <v>421.6393533333333</v>
      </c>
      <c r="D25" s="42">
        <v>99.864153055555562</v>
      </c>
      <c r="E25" s="42">
        <v>41.269172500000003</v>
      </c>
      <c r="F25" s="42">
        <v>1.3057994444444445</v>
      </c>
      <c r="G25" s="42">
        <v>29.783339166666668</v>
      </c>
      <c r="H25" s="42">
        <v>5.6934550000000002</v>
      </c>
      <c r="I25" s="42">
        <v>22.281938611111112</v>
      </c>
      <c r="J25" s="42">
        <v>10.446395000000001</v>
      </c>
      <c r="K25" s="47">
        <v>632.283606111111</v>
      </c>
      <c r="M25" s="38">
        <v>2023</v>
      </c>
      <c r="N25" s="43">
        <f t="shared" ref="N25:V25" si="18">C25/$K25</f>
        <v>0.66685162996182246</v>
      </c>
      <c r="O25" s="43">
        <f t="shared" si="18"/>
        <v>0.15794202489255504</v>
      </c>
      <c r="P25" s="43">
        <f t="shared" si="18"/>
        <v>6.5270034049795977E-2</v>
      </c>
      <c r="Q25" s="43">
        <f t="shared" si="18"/>
        <v>2.0652116104604122E-3</v>
      </c>
      <c r="R25" s="43">
        <f t="shared" si="18"/>
        <v>4.7104398846983316E-2</v>
      </c>
      <c r="S25" s="43">
        <f t="shared" si="18"/>
        <v>9.0045905745016128E-3</v>
      </c>
      <c r="T25" s="43">
        <f t="shared" si="18"/>
        <v>3.5240418058847339E-2</v>
      </c>
      <c r="U25" s="43">
        <f t="shared" si="18"/>
        <v>1.6521692005033985E-2</v>
      </c>
      <c r="V25" s="46">
        <f t="shared" si="18"/>
        <v>1</v>
      </c>
    </row>
    <row r="26" spans="2:22" ht="18.75" customHeight="1">
      <c r="B26" s="37">
        <v>2024</v>
      </c>
      <c r="C26" s="41">
        <v>414.10319166666665</v>
      </c>
      <c r="D26" s="41">
        <v>99.007355277777762</v>
      </c>
      <c r="E26" s="41">
        <v>41.751661666666671</v>
      </c>
      <c r="F26" s="41">
        <v>1.3332627777777777</v>
      </c>
      <c r="G26" s="41">
        <v>30.137296388888888</v>
      </c>
      <c r="H26" s="41">
        <v>5.7651747222222216</v>
      </c>
      <c r="I26" s="41">
        <v>22.55436388888889</v>
      </c>
      <c r="J26" s="41">
        <v>10.554997777777778</v>
      </c>
      <c r="K26" s="47">
        <v>625.20730416666675</v>
      </c>
      <c r="M26" s="37">
        <v>2024</v>
      </c>
      <c r="N26" s="43">
        <f t="shared" si="9"/>
        <v>0.66234541552360959</v>
      </c>
      <c r="O26" s="43">
        <f t="shared" si="10"/>
        <v>0.15835924279506586</v>
      </c>
      <c r="P26" s="43">
        <f t="shared" si="11"/>
        <v>6.6780508462416455E-2</v>
      </c>
      <c r="Q26" s="43">
        <f t="shared" si="12"/>
        <v>2.1325131182766198E-3</v>
      </c>
      <c r="R26" s="43">
        <f t="shared" si="13"/>
        <v>4.8203685702390545E-2</v>
      </c>
      <c r="S26" s="43">
        <f t="shared" si="14"/>
        <v>9.2212209994996328E-3</v>
      </c>
      <c r="T26" s="43">
        <f t="shared" si="15"/>
        <v>3.6075016620209517E-2</v>
      </c>
      <c r="U26" s="43">
        <f t="shared" si="16"/>
        <v>1.6882396778531629E-2</v>
      </c>
      <c r="V26" s="44">
        <f t="shared" si="17"/>
        <v>1</v>
      </c>
    </row>
    <row r="27" spans="2:22" ht="18.75" customHeight="1">
      <c r="B27" s="38">
        <v>2025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8">
        <v>0</v>
      </c>
      <c r="M27" s="38">
        <v>2025</v>
      </c>
      <c r="N27" s="45" t="e">
        <f t="shared" si="9"/>
        <v>#DIV/0!</v>
      </c>
      <c r="O27" s="45" t="e">
        <f t="shared" si="10"/>
        <v>#DIV/0!</v>
      </c>
      <c r="P27" s="45" t="e">
        <f t="shared" si="11"/>
        <v>#DIV/0!</v>
      </c>
      <c r="Q27" s="45" t="e">
        <f t="shared" si="12"/>
        <v>#DIV/0!</v>
      </c>
      <c r="R27" s="45" t="e">
        <f t="shared" si="13"/>
        <v>#DIV/0!</v>
      </c>
      <c r="S27" s="45" t="e">
        <f t="shared" si="14"/>
        <v>#DIV/0!</v>
      </c>
      <c r="T27" s="45" t="e">
        <f t="shared" si="15"/>
        <v>#DIV/0!</v>
      </c>
      <c r="U27" s="45" t="e">
        <f t="shared" si="16"/>
        <v>#DIV/0!</v>
      </c>
      <c r="V27" s="46" t="e">
        <f t="shared" si="17"/>
        <v>#DIV/0!</v>
      </c>
    </row>
    <row r="28" spans="2:22" ht="18.75" customHeight="1">
      <c r="B28" s="37">
        <v>2026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7">
        <v>0</v>
      </c>
      <c r="M28" s="37">
        <v>2026</v>
      </c>
      <c r="N28" s="43" t="e">
        <f t="shared" si="9"/>
        <v>#DIV/0!</v>
      </c>
      <c r="O28" s="43" t="e">
        <f t="shared" si="10"/>
        <v>#DIV/0!</v>
      </c>
      <c r="P28" s="43" t="e">
        <f t="shared" si="11"/>
        <v>#DIV/0!</v>
      </c>
      <c r="Q28" s="43" t="e">
        <f t="shared" si="12"/>
        <v>#DIV/0!</v>
      </c>
      <c r="R28" s="43" t="e">
        <f t="shared" si="13"/>
        <v>#DIV/0!</v>
      </c>
      <c r="S28" s="43" t="e">
        <f t="shared" si="14"/>
        <v>#DIV/0!</v>
      </c>
      <c r="T28" s="43" t="e">
        <f t="shared" si="15"/>
        <v>#DIV/0!</v>
      </c>
      <c r="U28" s="43" t="e">
        <f t="shared" si="16"/>
        <v>#DIV/0!</v>
      </c>
      <c r="V28" s="44" t="e">
        <f t="shared" si="17"/>
        <v>#DIV/0!</v>
      </c>
    </row>
    <row r="29" spans="2:22" ht="18.75" customHeight="1">
      <c r="B29" s="38">
        <v>2027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8">
        <v>0</v>
      </c>
      <c r="M29" s="38">
        <v>2027</v>
      </c>
      <c r="N29" s="45" t="e">
        <f t="shared" si="9"/>
        <v>#DIV/0!</v>
      </c>
      <c r="O29" s="45" t="e">
        <f t="shared" si="10"/>
        <v>#DIV/0!</v>
      </c>
      <c r="P29" s="45" t="e">
        <f t="shared" si="11"/>
        <v>#DIV/0!</v>
      </c>
      <c r="Q29" s="45" t="e">
        <f t="shared" si="12"/>
        <v>#DIV/0!</v>
      </c>
      <c r="R29" s="45" t="e">
        <f t="shared" si="13"/>
        <v>#DIV/0!</v>
      </c>
      <c r="S29" s="45" t="e">
        <f t="shared" si="14"/>
        <v>#DIV/0!</v>
      </c>
      <c r="T29" s="45" t="e">
        <f t="shared" si="15"/>
        <v>#DIV/0!</v>
      </c>
      <c r="U29" s="45" t="e">
        <f t="shared" si="16"/>
        <v>#DIV/0!</v>
      </c>
      <c r="V29" s="46" t="e">
        <f t="shared" si="17"/>
        <v>#DIV/0!</v>
      </c>
    </row>
    <row r="30" spans="2:22" ht="18.75" customHeight="1">
      <c r="J30" s="23">
        <v>0</v>
      </c>
      <c r="K30" s="23">
        <v>0</v>
      </c>
    </row>
    <row r="31" spans="2:22" ht="18.75" customHeight="1">
      <c r="J31" s="23">
        <v>0</v>
      </c>
      <c r="K31" s="23">
        <v>0</v>
      </c>
    </row>
    <row r="32" spans="2:22" ht="17.25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</sheetData>
  <sheetProtection selectLockedCells="1"/>
  <mergeCells count="6">
    <mergeCell ref="B1:K1"/>
    <mergeCell ref="B5:K5"/>
    <mergeCell ref="B6:K6"/>
    <mergeCell ref="B4:K4"/>
    <mergeCell ref="B3:K3"/>
    <mergeCell ref="B2:K2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topLeftCell="A3" zoomScale="120" zoomScaleNormal="120" workbookViewId="0">
      <selection sqref="A1:N20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85546875" style="1" customWidth="1"/>
    <col min="12" max="12" width="1.7109375" style="1" customWidth="1"/>
    <col min="13" max="13" width="14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5" ht="20.25" customHeight="1">
      <c r="A2" s="2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2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0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>
      <c r="A4" s="2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0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>
      <c r="A5" s="2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0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>
      <c r="A6" s="29"/>
      <c r="C6" s="4"/>
      <c r="N6" s="30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>
      <c r="A7" s="29"/>
      <c r="C7" s="4"/>
      <c r="N7" s="30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>
      <c r="A8" s="29"/>
      <c r="C8" s="4"/>
      <c r="N8" s="30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>
      <c r="A9" s="29"/>
      <c r="C9" s="4"/>
      <c r="N9" s="30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>
      <c r="A10" s="29"/>
      <c r="C10" s="4"/>
      <c r="N10" s="30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>
      <c r="A11" s="29"/>
      <c r="C11" s="4"/>
      <c r="N11" s="30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>
      <c r="A12" s="29"/>
      <c r="C12" s="4"/>
      <c r="N12" s="30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>
      <c r="A13" s="29"/>
      <c r="C13" s="4"/>
      <c r="N13" s="30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>
      <c r="A14" s="29"/>
      <c r="C14" s="4"/>
      <c r="N14" s="30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>
      <c r="A15" s="29"/>
      <c r="C15" s="4"/>
      <c r="N15" s="30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>
      <c r="A16" s="29"/>
      <c r="C16" s="4"/>
      <c r="N16" s="30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>
      <c r="A17" s="29"/>
      <c r="C17" s="4"/>
      <c r="N17" s="30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>
      <c r="A18" s="29"/>
      <c r="C18" s="4"/>
      <c r="N18" s="30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7" customHeight="1">
      <c r="A19" s="29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1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17.25" customHeight="1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</row>
    <row r="21" spans="1:25" ht="6.75" customHeight="1"/>
    <row r="22" spans="1:25" ht="6" customHeight="1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5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5"/>
      <c r="C27" s="15"/>
      <c r="D27" s="15"/>
      <c r="E27" s="15"/>
      <c r="F27" s="15"/>
      <c r="G27" s="3"/>
      <c r="H27" s="3"/>
      <c r="I27" s="3"/>
      <c r="J27" s="3"/>
      <c r="K27" s="3"/>
      <c r="L27" s="3"/>
    </row>
    <row r="28" spans="1:25">
      <c r="B28" s="15"/>
      <c r="C28" s="15"/>
      <c r="D28" s="15"/>
      <c r="E28" s="15"/>
      <c r="F28" s="15"/>
      <c r="G28" s="3"/>
      <c r="H28" s="3"/>
      <c r="I28" s="3"/>
      <c r="J28" s="3"/>
      <c r="K28" s="3"/>
      <c r="L28" s="3"/>
    </row>
    <row r="29" spans="1:25">
      <c r="B29" s="15"/>
      <c r="C29" s="15"/>
      <c r="D29" s="15"/>
      <c r="E29" s="15"/>
      <c r="F29" s="15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2025-12-22T14:00:56Z</cp:lastPrinted>
  <dcterms:created xsi:type="dcterms:W3CDTF">2010-08-25T11:28:54Z</dcterms:created>
  <dcterms:modified xsi:type="dcterms:W3CDTF">2025-12-22T14:01:36Z</dcterms:modified>
</cp:coreProperties>
</file>