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5_WASSER\5-7_Wasserwirtschaft\5-7-3_Trinkwasserqualitaet\"/>
    </mc:Choice>
  </mc:AlternateContent>
  <xr:revisionPtr revIDLastSave="0" documentId="13_ncr:1_{230A8FEF-F1BB-4EFC-9769-16E576757A85}" xr6:coauthVersionLast="36" xr6:coauthVersionMax="36" xr10:uidLastSave="{00000000-0000-0000-0000-000000000000}"/>
  <bookViews>
    <workbookView xWindow="2010" yWindow="45" windowWidth="23715" windowHeight="10035" xr2:uid="{00000000-000D-0000-FFFF-FFFF00000000}"/>
  </bookViews>
  <sheets>
    <sheet name="Tabelle1" sheetId="1" r:id="rId1"/>
  </sheets>
  <definedNames>
    <definedName name="_xlnm.Print_Area" localSheetId="0">Tabelle1!$A$1:$S$21</definedName>
  </definedNames>
  <calcPr calcId="191029"/>
</workbook>
</file>

<file path=xl/calcChain.xml><?xml version="1.0" encoding="utf-8"?>
<calcChain xmlns="http://schemas.openxmlformats.org/spreadsheetml/2006/main">
  <c r="R10" i="1" l="1"/>
  <c r="Q10" i="1"/>
  <c r="P10" i="1"/>
  <c r="R9" i="1"/>
  <c r="Q9" i="1"/>
  <c r="P9" i="1"/>
  <c r="R8" i="1"/>
  <c r="Q8" i="1"/>
  <c r="P8" i="1"/>
  <c r="Q7" i="1"/>
  <c r="R7" i="1"/>
  <c r="P7" i="1"/>
  <c r="Q6" i="1"/>
  <c r="R6" i="1"/>
  <c r="P6" i="1"/>
  <c r="J6" i="1" l="1"/>
  <c r="I6" i="1"/>
  <c r="H6" i="1"/>
  <c r="J19" i="1" l="1"/>
  <c r="R19" i="1" s="1"/>
  <c r="I19" i="1"/>
  <c r="Q19" i="1" s="1"/>
  <c r="H19" i="1"/>
  <c r="P19" i="1" s="1"/>
  <c r="J17" i="1"/>
  <c r="R17" i="1" s="1"/>
  <c r="I17" i="1"/>
  <c r="Q17" i="1" s="1"/>
  <c r="H17" i="1"/>
  <c r="P17" i="1" s="1"/>
  <c r="J15" i="1"/>
  <c r="R15" i="1" s="1"/>
  <c r="I15" i="1"/>
  <c r="Q15" i="1" s="1"/>
  <c r="H15" i="1"/>
  <c r="P15" i="1" s="1"/>
  <c r="J13" i="1"/>
  <c r="R13" i="1" s="1"/>
  <c r="I13" i="1"/>
  <c r="Q13" i="1" s="1"/>
  <c r="H13" i="1"/>
  <c r="P13" i="1" s="1"/>
  <c r="J11" i="1"/>
  <c r="R11" i="1" s="1"/>
  <c r="I11" i="1"/>
  <c r="Q11" i="1" s="1"/>
  <c r="H11" i="1"/>
  <c r="P11" i="1" s="1"/>
  <c r="J9" i="1"/>
  <c r="I9" i="1"/>
  <c r="H9" i="1"/>
  <c r="J18" i="1"/>
  <c r="R18" i="1" s="1"/>
  <c r="I18" i="1"/>
  <c r="Q18" i="1" s="1"/>
  <c r="H18" i="1"/>
  <c r="P18" i="1" s="1"/>
  <c r="J16" i="1"/>
  <c r="R16" i="1" s="1"/>
  <c r="I16" i="1"/>
  <c r="Q16" i="1" s="1"/>
  <c r="H16" i="1"/>
  <c r="P16" i="1" s="1"/>
  <c r="J14" i="1"/>
  <c r="R14" i="1" s="1"/>
  <c r="I14" i="1"/>
  <c r="Q14" i="1" s="1"/>
  <c r="H14" i="1"/>
  <c r="P14" i="1" s="1"/>
  <c r="J12" i="1"/>
  <c r="R12" i="1" s="1"/>
  <c r="I12" i="1"/>
  <c r="Q12" i="1" s="1"/>
  <c r="H12" i="1"/>
  <c r="P12" i="1" s="1"/>
  <c r="J10" i="1"/>
  <c r="I10" i="1"/>
  <c r="H10" i="1"/>
  <c r="J8" i="1"/>
  <c r="I8" i="1"/>
  <c r="H8" i="1"/>
  <c r="I7" i="1"/>
  <c r="J7" i="1"/>
  <c r="H7" i="1"/>
</calcChain>
</file>

<file path=xl/sharedStrings.xml><?xml version="1.0" encoding="utf-8"?>
<sst xmlns="http://schemas.openxmlformats.org/spreadsheetml/2006/main" count="37" uniqueCount="35">
  <si>
    <t>Parameter</t>
  </si>
  <si>
    <t>Anzahl der gesamten Messungen</t>
  </si>
  <si>
    <t xml:space="preserve">Anzahl der Messungen mit Einhaltung des Grenzwerts </t>
  </si>
  <si>
    <t>Anzahl der Messungen mit Nichteinhaltung des Grenzwerts</t>
  </si>
  <si>
    <t>Anteil der Messungen mit Einhaltung des Grenzwerts in Prozent</t>
  </si>
  <si>
    <t>Geruch</t>
  </si>
  <si>
    <t>2 bei 12 °C
3 bei 25 °C</t>
  </si>
  <si>
    <t>Trübung</t>
  </si>
  <si>
    <t>1,0 NTU</t>
  </si>
  <si>
    <t>Färbung</t>
  </si>
  <si>
    <t>Leitfähigkeit</t>
  </si>
  <si>
    <t>pH-Wert</t>
  </si>
  <si>
    <t>nicht unter 6,5
nicht über 9,5</t>
  </si>
  <si>
    <t>Blei</t>
  </si>
  <si>
    <t>0,01 mg/l</t>
  </si>
  <si>
    <t>Kupfer</t>
  </si>
  <si>
    <t>2 mg/l</t>
  </si>
  <si>
    <t>Nickel</t>
  </si>
  <si>
    <t>0,02 mg/l</t>
  </si>
  <si>
    <t>Nitrat</t>
  </si>
  <si>
    <t>50 mg/l</t>
  </si>
  <si>
    <t>Pestizide</t>
  </si>
  <si>
    <t>0,0001 mg/l</t>
  </si>
  <si>
    <t>Escherichia coli (E. coli)</t>
  </si>
  <si>
    <t>0 in 100 ml</t>
  </si>
  <si>
    <t>Enterokokken</t>
  </si>
  <si>
    <t>Coliforme Bakterien</t>
  </si>
  <si>
    <t>Koloniezahl 22 °C</t>
  </si>
  <si>
    <t>*ohne anormale Veränderung oder *100/ml (*20/ml für desinfiziertes Wasser)</t>
  </si>
  <si>
    <t>0,5 m-1</t>
  </si>
  <si>
    <t>2000 µS cm-1</t>
  </si>
  <si>
    <t>*abhängig vom Untersuchungsverfahren</t>
  </si>
  <si>
    <t>Grenzwert 
nach TrinkwV</t>
  </si>
  <si>
    <t>Quelle: Umweltbundesamt (Hrsg.), 2025: Bericht des Bundesministeriums für Gesundheit und des Umweltbundesamtes an die Verbraucherinnen und Verbraucher über die Qualität von Wasser für den menschlichen Gebrauch (Trinkwasser) in Deutschland (2020 - 2022)</t>
  </si>
  <si>
    <t>Qualität des Trinkwassers aus größeren Wasserwerken Deutschlands (Versorgungsgebiet Wasserabnahme &gt; 1.000 m³ pro Tag oder mehr als 5.000 versorgte Einwohner*innen)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</si>
</sst>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sz val="6"/>
      <name val="Meta Serif Offc Book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</fills>
  <borders count="9">
    <border>
      <left/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dotted">
        <color theme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0" fillId="2" borderId="0" xfId="0" applyFill="1"/>
    <xf numFmtId="0" fontId="2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left" vertical="center" wrapText="1" indent="1"/>
    </xf>
    <xf numFmtId="4" fontId="1" fillId="3" borderId="2" xfId="0" applyNumberFormat="1" applyFont="1" applyFill="1" applyBorder="1" applyAlignment="1">
      <alignment horizontal="left" vertical="center" wrapText="1" indent="1"/>
    </xf>
    <xf numFmtId="0" fontId="6" fillId="4" borderId="7" xfId="0" applyFont="1" applyFill="1" applyBorder="1" applyAlignment="1">
      <alignment horizontal="left" vertical="center" wrapText="1" indent="1"/>
    </xf>
    <xf numFmtId="3" fontId="1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top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3" borderId="8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18</xdr:col>
      <xdr:colOff>0</xdr:colOff>
      <xdr:row>19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41300" y="5480050"/>
          <a:ext cx="125031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18</xdr:col>
      <xdr:colOff>9525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5"/>
  <sheetViews>
    <sheetView showGridLines="0" tabSelected="1" workbookViewId="0">
      <selection sqref="A1:S20"/>
    </sheetView>
  </sheetViews>
  <sheetFormatPr baseColWidth="10" defaultColWidth="11.42578125" defaultRowHeight="15" x14ac:dyDescent="0.25"/>
  <cols>
    <col min="1" max="1" width="3.42578125" style="2" customWidth="1"/>
    <col min="2" max="2" width="19" style="2" customWidth="1"/>
    <col min="3" max="3" width="19.85546875" style="2" customWidth="1"/>
    <col min="4" max="6" width="10.7109375" style="2" customWidth="1"/>
    <col min="7" max="7" width="3.85546875" style="2" customWidth="1"/>
    <col min="8" max="10" width="10.7109375" style="2" customWidth="1"/>
    <col min="11" max="11" width="3.85546875" style="2" customWidth="1"/>
    <col min="12" max="14" width="10.7109375" style="2" customWidth="1"/>
    <col min="15" max="15" width="3.85546875" style="2" customWidth="1"/>
    <col min="16" max="18" width="10.7109375" style="2" customWidth="1"/>
    <col min="19" max="19" width="3" style="2" customWidth="1"/>
    <col min="20" max="16384" width="11.42578125" style="2"/>
  </cols>
  <sheetData>
    <row r="1" spans="2:18" ht="8.25" customHeight="1" x14ac:dyDescent="0.25"/>
    <row r="2" spans="2:18" ht="14.25" customHeight="1" x14ac:dyDescent="0.25">
      <c r="B2" s="1"/>
    </row>
    <row r="3" spans="2:18" ht="22.5" customHeight="1" x14ac:dyDescent="0.25"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45.75" customHeight="1" x14ac:dyDescent="0.25">
      <c r="B4" s="8" t="s">
        <v>0</v>
      </c>
      <c r="C4" s="12" t="s">
        <v>32</v>
      </c>
      <c r="D4" s="20" t="s">
        <v>1</v>
      </c>
      <c r="E4" s="21"/>
      <c r="F4" s="22"/>
      <c r="G4" s="9"/>
      <c r="H4" s="20" t="s">
        <v>2</v>
      </c>
      <c r="I4" s="21"/>
      <c r="J4" s="22"/>
      <c r="K4" s="9"/>
      <c r="L4" s="20" t="s">
        <v>3</v>
      </c>
      <c r="M4" s="21"/>
      <c r="N4" s="22"/>
      <c r="O4" s="9"/>
      <c r="P4" s="20" t="s">
        <v>4</v>
      </c>
      <c r="Q4" s="21"/>
      <c r="R4" s="22"/>
    </row>
    <row r="5" spans="2:18" ht="18.75" customHeight="1" x14ac:dyDescent="0.25">
      <c r="B5" s="6"/>
      <c r="C5" s="7"/>
      <c r="D5" s="7">
        <v>2020</v>
      </c>
      <c r="E5" s="7">
        <v>2021</v>
      </c>
      <c r="F5" s="7">
        <v>2022</v>
      </c>
      <c r="G5" s="7"/>
      <c r="H5" s="7">
        <v>2020</v>
      </c>
      <c r="I5" s="7">
        <v>2021</v>
      </c>
      <c r="J5" s="7">
        <v>2022</v>
      </c>
      <c r="K5" s="7"/>
      <c r="L5" s="7">
        <v>2020</v>
      </c>
      <c r="M5" s="7">
        <v>2021</v>
      </c>
      <c r="N5" s="7">
        <v>2022</v>
      </c>
      <c r="O5" s="7"/>
      <c r="P5" s="7">
        <v>2020</v>
      </c>
      <c r="Q5" s="7">
        <v>2021</v>
      </c>
      <c r="R5" s="7">
        <v>2022</v>
      </c>
    </row>
    <row r="6" spans="2:18" ht="28.5" customHeight="1" x14ac:dyDescent="0.25">
      <c r="B6" s="4" t="s">
        <v>5</v>
      </c>
      <c r="C6" s="10" t="s">
        <v>6</v>
      </c>
      <c r="D6" s="13">
        <v>79768</v>
      </c>
      <c r="E6" s="13">
        <v>81064</v>
      </c>
      <c r="F6" s="13">
        <v>83215</v>
      </c>
      <c r="G6" s="13"/>
      <c r="H6" s="13">
        <f>D6-L6</f>
        <v>79689</v>
      </c>
      <c r="I6" s="13">
        <f>E6-M6</f>
        <v>80891</v>
      </c>
      <c r="J6" s="13">
        <f>F6-N6</f>
        <v>83089</v>
      </c>
      <c r="K6" s="13"/>
      <c r="L6" s="13">
        <v>79</v>
      </c>
      <c r="M6" s="13">
        <v>173</v>
      </c>
      <c r="N6" s="13">
        <v>126</v>
      </c>
      <c r="O6" s="14"/>
      <c r="P6" s="18">
        <f t="shared" ref="P6:P19" si="0">H6/D6*100</f>
        <v>99.900962792097076</v>
      </c>
      <c r="Q6" s="18">
        <f t="shared" ref="Q6:R7" si="1">I6/E6*100</f>
        <v>99.786588374617594</v>
      </c>
      <c r="R6" s="24">
        <f t="shared" si="1"/>
        <v>99.848584990686774</v>
      </c>
    </row>
    <row r="7" spans="2:18" ht="18.75" customHeight="1" x14ac:dyDescent="0.25">
      <c r="B7" s="5" t="s">
        <v>7</v>
      </c>
      <c r="C7" s="11" t="s">
        <v>8</v>
      </c>
      <c r="D7" s="15">
        <v>76547</v>
      </c>
      <c r="E7" s="15">
        <v>77235</v>
      </c>
      <c r="F7" s="15">
        <v>78407</v>
      </c>
      <c r="G7" s="15"/>
      <c r="H7" s="15">
        <f t="shared" ref="H7:H19" si="2">D7-L7</f>
        <v>76287</v>
      </c>
      <c r="I7" s="15">
        <f t="shared" ref="I7:I19" si="3">E7-M7</f>
        <v>76985</v>
      </c>
      <c r="J7" s="15">
        <f t="shared" ref="J7" si="4">F7-N7</f>
        <v>78156</v>
      </c>
      <c r="K7" s="15"/>
      <c r="L7" s="15">
        <v>260</v>
      </c>
      <c r="M7" s="15">
        <v>250</v>
      </c>
      <c r="N7" s="15">
        <v>251</v>
      </c>
      <c r="O7" s="16"/>
      <c r="P7" s="19">
        <f t="shared" si="0"/>
        <v>99.660339399323291</v>
      </c>
      <c r="Q7" s="19">
        <f t="shared" si="1"/>
        <v>99.676312552599214</v>
      </c>
      <c r="R7" s="25">
        <f t="shared" si="1"/>
        <v>99.679875521318252</v>
      </c>
    </row>
    <row r="8" spans="2:18" ht="18.75" customHeight="1" x14ac:dyDescent="0.25">
      <c r="B8" s="4" t="s">
        <v>9</v>
      </c>
      <c r="C8" s="10" t="s">
        <v>29</v>
      </c>
      <c r="D8" s="13">
        <v>70616</v>
      </c>
      <c r="E8" s="13">
        <v>72641</v>
      </c>
      <c r="F8" s="13">
        <v>74516</v>
      </c>
      <c r="G8" s="13"/>
      <c r="H8" s="13">
        <f t="shared" si="2"/>
        <v>70530</v>
      </c>
      <c r="I8" s="13">
        <f t="shared" si="3"/>
        <v>72537</v>
      </c>
      <c r="J8" s="13">
        <f>F8-N8</f>
        <v>74434</v>
      </c>
      <c r="K8" s="13"/>
      <c r="L8" s="13">
        <v>86</v>
      </c>
      <c r="M8" s="13">
        <v>104</v>
      </c>
      <c r="N8" s="13">
        <v>82</v>
      </c>
      <c r="O8" s="14"/>
      <c r="P8" s="18">
        <f t="shared" si="0"/>
        <v>99.878214568936215</v>
      </c>
      <c r="Q8" s="18">
        <f t="shared" ref="Q8:Q9" si="5">I8/E8*100</f>
        <v>99.856830164782977</v>
      </c>
      <c r="R8" s="24">
        <f t="shared" ref="R8:R9" si="6">J8/F8*100</f>
        <v>99.889956519405231</v>
      </c>
    </row>
    <row r="9" spans="2:18" ht="18.75" customHeight="1" x14ac:dyDescent="0.25">
      <c r="B9" s="5" t="s">
        <v>10</v>
      </c>
      <c r="C9" s="11" t="s">
        <v>30</v>
      </c>
      <c r="D9" s="15">
        <v>77414</v>
      </c>
      <c r="E9" s="15">
        <v>80637</v>
      </c>
      <c r="F9" s="15">
        <v>80297</v>
      </c>
      <c r="G9" s="15"/>
      <c r="H9" s="15">
        <f t="shared" si="2"/>
        <v>77413</v>
      </c>
      <c r="I9" s="15">
        <f t="shared" si="3"/>
        <v>80637</v>
      </c>
      <c r="J9" s="15">
        <f t="shared" ref="J9" si="7">F9-N9</f>
        <v>80294</v>
      </c>
      <c r="K9" s="15"/>
      <c r="L9" s="15">
        <v>1</v>
      </c>
      <c r="M9" s="15">
        <v>0</v>
      </c>
      <c r="N9" s="15">
        <v>3</v>
      </c>
      <c r="O9" s="16"/>
      <c r="P9" s="19">
        <f t="shared" si="0"/>
        <v>99.998708243986883</v>
      </c>
      <c r="Q9" s="19">
        <f t="shared" si="5"/>
        <v>100</v>
      </c>
      <c r="R9" s="25">
        <f t="shared" si="6"/>
        <v>99.996263870381213</v>
      </c>
    </row>
    <row r="10" spans="2:18" ht="30.75" customHeight="1" x14ac:dyDescent="0.25">
      <c r="B10" s="4" t="s">
        <v>11</v>
      </c>
      <c r="C10" s="10" t="s">
        <v>12</v>
      </c>
      <c r="D10" s="13">
        <v>73319</v>
      </c>
      <c r="E10" s="13">
        <v>76250</v>
      </c>
      <c r="F10" s="13">
        <v>76034</v>
      </c>
      <c r="G10" s="13"/>
      <c r="H10" s="13">
        <f t="shared" si="2"/>
        <v>73295</v>
      </c>
      <c r="I10" s="13">
        <f t="shared" si="3"/>
        <v>76222</v>
      </c>
      <c r="J10" s="13">
        <f>F10-N10</f>
        <v>76024</v>
      </c>
      <c r="K10" s="13"/>
      <c r="L10" s="13">
        <v>24</v>
      </c>
      <c r="M10" s="13">
        <v>28</v>
      </c>
      <c r="N10" s="13">
        <v>10</v>
      </c>
      <c r="O10" s="14"/>
      <c r="P10" s="18">
        <f t="shared" si="0"/>
        <v>99.967266329328012</v>
      </c>
      <c r="Q10" s="18">
        <f t="shared" ref="Q10:Q11" si="8">I10/E10*100</f>
        <v>99.963278688524596</v>
      </c>
      <c r="R10" s="24">
        <f t="shared" ref="R10:R11" si="9">J10/F10*100</f>
        <v>99.986847989057523</v>
      </c>
    </row>
    <row r="11" spans="2:18" ht="18.75" customHeight="1" x14ac:dyDescent="0.25">
      <c r="B11" s="5" t="s">
        <v>13</v>
      </c>
      <c r="C11" s="11" t="s">
        <v>14</v>
      </c>
      <c r="D11" s="15">
        <v>13705</v>
      </c>
      <c r="E11" s="15">
        <v>14405</v>
      </c>
      <c r="F11" s="15">
        <v>14573</v>
      </c>
      <c r="G11" s="15"/>
      <c r="H11" s="15">
        <f t="shared" si="2"/>
        <v>13635</v>
      </c>
      <c r="I11" s="15">
        <f t="shared" si="3"/>
        <v>14321</v>
      </c>
      <c r="J11" s="15">
        <f t="shared" ref="J11" si="10">F11-N11</f>
        <v>14512</v>
      </c>
      <c r="K11" s="15"/>
      <c r="L11" s="15">
        <v>70</v>
      </c>
      <c r="M11" s="15">
        <v>84</v>
      </c>
      <c r="N11" s="15">
        <v>61</v>
      </c>
      <c r="O11" s="16"/>
      <c r="P11" s="19">
        <f t="shared" si="0"/>
        <v>99.489237504560379</v>
      </c>
      <c r="Q11" s="19">
        <f t="shared" si="8"/>
        <v>99.416869142658797</v>
      </c>
      <c r="R11" s="25">
        <f t="shared" si="9"/>
        <v>99.581417690249083</v>
      </c>
    </row>
    <row r="12" spans="2:18" ht="18.75" customHeight="1" x14ac:dyDescent="0.25">
      <c r="B12" s="4" t="s">
        <v>15</v>
      </c>
      <c r="C12" s="10" t="s">
        <v>16</v>
      </c>
      <c r="D12" s="13">
        <v>13252</v>
      </c>
      <c r="E12" s="13">
        <v>13708</v>
      </c>
      <c r="F12" s="13">
        <v>14042</v>
      </c>
      <c r="G12" s="13"/>
      <c r="H12" s="13">
        <f t="shared" si="2"/>
        <v>13235</v>
      </c>
      <c r="I12" s="13">
        <f t="shared" si="3"/>
        <v>13691</v>
      </c>
      <c r="J12" s="13">
        <f>F12-N12</f>
        <v>14026</v>
      </c>
      <c r="K12" s="13"/>
      <c r="L12" s="13">
        <v>17</v>
      </c>
      <c r="M12" s="13">
        <v>17</v>
      </c>
      <c r="N12" s="13">
        <v>16</v>
      </c>
      <c r="O12" s="14"/>
      <c r="P12" s="18">
        <f t="shared" si="0"/>
        <v>99.871717476607301</v>
      </c>
      <c r="Q12" s="18">
        <f t="shared" ref="Q12:Q13" si="11">I12/E12*100</f>
        <v>99.875984826378755</v>
      </c>
      <c r="R12" s="24">
        <f t="shared" ref="R12:R13" si="12">J12/F12*100</f>
        <v>99.886056117362202</v>
      </c>
    </row>
    <row r="13" spans="2:18" ht="18.75" customHeight="1" x14ac:dyDescent="0.25">
      <c r="B13" s="5" t="s">
        <v>17</v>
      </c>
      <c r="C13" s="11" t="s">
        <v>18</v>
      </c>
      <c r="D13" s="15">
        <v>13740</v>
      </c>
      <c r="E13" s="15">
        <v>14373</v>
      </c>
      <c r="F13" s="15">
        <v>14581</v>
      </c>
      <c r="G13" s="15"/>
      <c r="H13" s="15">
        <f t="shared" si="2"/>
        <v>13670</v>
      </c>
      <c r="I13" s="15">
        <f t="shared" si="3"/>
        <v>14304</v>
      </c>
      <c r="J13" s="15">
        <f t="shared" ref="J13" si="13">F13-N13</f>
        <v>14518</v>
      </c>
      <c r="K13" s="15"/>
      <c r="L13" s="15">
        <v>70</v>
      </c>
      <c r="M13" s="15">
        <v>69</v>
      </c>
      <c r="N13" s="15">
        <v>63</v>
      </c>
      <c r="O13" s="16"/>
      <c r="P13" s="19">
        <f t="shared" si="0"/>
        <v>99.490538573508005</v>
      </c>
      <c r="Q13" s="19">
        <f t="shared" si="11"/>
        <v>99.519933208098522</v>
      </c>
      <c r="R13" s="25">
        <f t="shared" si="12"/>
        <v>99.56793086893903</v>
      </c>
    </row>
    <row r="14" spans="2:18" ht="18.75" customHeight="1" x14ac:dyDescent="0.25">
      <c r="B14" s="4" t="s">
        <v>19</v>
      </c>
      <c r="C14" s="10" t="s">
        <v>20</v>
      </c>
      <c r="D14" s="13">
        <v>18790</v>
      </c>
      <c r="E14" s="13">
        <v>18711</v>
      </c>
      <c r="F14" s="13">
        <v>18843</v>
      </c>
      <c r="G14" s="13"/>
      <c r="H14" s="13">
        <f t="shared" si="2"/>
        <v>18784</v>
      </c>
      <c r="I14" s="13">
        <f t="shared" si="3"/>
        <v>18709</v>
      </c>
      <c r="J14" s="13">
        <f>F14-N14</f>
        <v>18837</v>
      </c>
      <c r="K14" s="13"/>
      <c r="L14" s="13">
        <v>6</v>
      </c>
      <c r="M14" s="13">
        <v>2</v>
      </c>
      <c r="N14" s="13">
        <v>6</v>
      </c>
      <c r="O14" s="14"/>
      <c r="P14" s="18">
        <f t="shared" si="0"/>
        <v>99.968068121341133</v>
      </c>
      <c r="Q14" s="18">
        <f t="shared" ref="Q14:Q15" si="14">I14/E14*100</f>
        <v>99.989311100422213</v>
      </c>
      <c r="R14" s="24">
        <f t="shared" ref="R14:R15" si="15">J14/F14*100</f>
        <v>99.968157936634299</v>
      </c>
    </row>
    <row r="15" spans="2:18" ht="18.75" customHeight="1" x14ac:dyDescent="0.25">
      <c r="B15" s="5" t="s">
        <v>21</v>
      </c>
      <c r="C15" s="11" t="s">
        <v>22</v>
      </c>
      <c r="D15" s="15">
        <v>320230</v>
      </c>
      <c r="E15" s="15">
        <v>312255</v>
      </c>
      <c r="F15" s="15">
        <v>339739</v>
      </c>
      <c r="G15" s="15"/>
      <c r="H15" s="15">
        <f t="shared" si="2"/>
        <v>320204</v>
      </c>
      <c r="I15" s="15">
        <f t="shared" si="3"/>
        <v>312250</v>
      </c>
      <c r="J15" s="15">
        <f t="shared" ref="J15" si="16">F15-N15</f>
        <v>339732</v>
      </c>
      <c r="K15" s="15"/>
      <c r="L15" s="15">
        <v>26</v>
      </c>
      <c r="M15" s="15">
        <v>5</v>
      </c>
      <c r="N15" s="15">
        <v>7</v>
      </c>
      <c r="O15" s="16"/>
      <c r="P15" s="19">
        <f t="shared" si="0"/>
        <v>99.991880835649368</v>
      </c>
      <c r="Q15" s="19">
        <f t="shared" si="14"/>
        <v>99.998398744615784</v>
      </c>
      <c r="R15" s="25">
        <f t="shared" si="15"/>
        <v>99.99793959480661</v>
      </c>
    </row>
    <row r="16" spans="2:18" ht="18.75" customHeight="1" x14ac:dyDescent="0.25">
      <c r="B16" s="4" t="s">
        <v>23</v>
      </c>
      <c r="C16" s="10" t="s">
        <v>24</v>
      </c>
      <c r="D16" s="13">
        <v>113469</v>
      </c>
      <c r="E16" s="13">
        <v>116505</v>
      </c>
      <c r="F16" s="13">
        <v>118344</v>
      </c>
      <c r="G16" s="13"/>
      <c r="H16" s="13">
        <f t="shared" si="2"/>
        <v>113447</v>
      </c>
      <c r="I16" s="13">
        <f t="shared" si="3"/>
        <v>116457</v>
      </c>
      <c r="J16" s="13">
        <f>F16-N16</f>
        <v>118304</v>
      </c>
      <c r="K16" s="13"/>
      <c r="L16" s="13">
        <v>22</v>
      </c>
      <c r="M16" s="13">
        <v>48</v>
      </c>
      <c r="N16" s="13">
        <v>40</v>
      </c>
      <c r="O16" s="14"/>
      <c r="P16" s="18">
        <f t="shared" si="0"/>
        <v>99.980611444535512</v>
      </c>
      <c r="Q16" s="18">
        <f t="shared" ref="Q16:Q17" si="17">I16/E16*100</f>
        <v>99.958800051499935</v>
      </c>
      <c r="R16" s="24">
        <f t="shared" ref="R16:R17" si="18">J16/F16*100</f>
        <v>99.966200229838449</v>
      </c>
    </row>
    <row r="17" spans="2:18" ht="18.75" customHeight="1" x14ac:dyDescent="0.25">
      <c r="B17" s="5" t="s">
        <v>25</v>
      </c>
      <c r="C17" s="11" t="s">
        <v>24</v>
      </c>
      <c r="D17" s="15">
        <v>68467</v>
      </c>
      <c r="E17" s="15">
        <v>71412</v>
      </c>
      <c r="F17" s="15">
        <v>72838</v>
      </c>
      <c r="G17" s="15"/>
      <c r="H17" s="15">
        <f t="shared" si="2"/>
        <v>68391</v>
      </c>
      <c r="I17" s="15">
        <f t="shared" si="3"/>
        <v>71313</v>
      </c>
      <c r="J17" s="15">
        <f t="shared" ref="J17" si="19">F17-N17</f>
        <v>72760</v>
      </c>
      <c r="K17" s="15"/>
      <c r="L17" s="15">
        <v>76</v>
      </c>
      <c r="M17" s="15">
        <v>99</v>
      </c>
      <c r="N17" s="15">
        <v>78</v>
      </c>
      <c r="O17" s="16"/>
      <c r="P17" s="19">
        <f t="shared" si="0"/>
        <v>99.888997619291047</v>
      </c>
      <c r="Q17" s="19">
        <f t="shared" si="17"/>
        <v>99.861367837338264</v>
      </c>
      <c r="R17" s="25">
        <f t="shared" si="18"/>
        <v>99.892913039896754</v>
      </c>
    </row>
    <row r="18" spans="2:18" ht="18.75" customHeight="1" x14ac:dyDescent="0.25">
      <c r="B18" s="4" t="s">
        <v>26</v>
      </c>
      <c r="C18" s="10" t="s">
        <v>24</v>
      </c>
      <c r="D18" s="13">
        <v>113174</v>
      </c>
      <c r="E18" s="13">
        <v>118031</v>
      </c>
      <c r="F18" s="13">
        <v>118066</v>
      </c>
      <c r="G18" s="13"/>
      <c r="H18" s="13">
        <f t="shared" si="2"/>
        <v>112187</v>
      </c>
      <c r="I18" s="13">
        <f t="shared" si="3"/>
        <v>116603</v>
      </c>
      <c r="J18" s="13">
        <f>F18-N18</f>
        <v>116793</v>
      </c>
      <c r="K18" s="13"/>
      <c r="L18" s="13">
        <v>987</v>
      </c>
      <c r="M18" s="13">
        <v>1428</v>
      </c>
      <c r="N18" s="13">
        <v>1273</v>
      </c>
      <c r="O18" s="14"/>
      <c r="P18" s="18">
        <f t="shared" si="0"/>
        <v>99.127891565200486</v>
      </c>
      <c r="Q18" s="18">
        <f t="shared" ref="Q18:Q19" si="20">I18/E18*100</f>
        <v>98.790148350856981</v>
      </c>
      <c r="R18" s="24">
        <f t="shared" ref="R18:R19" si="21">J18/F18*100</f>
        <v>98.92178950756356</v>
      </c>
    </row>
    <row r="19" spans="2:18" ht="60.75" customHeight="1" x14ac:dyDescent="0.25">
      <c r="B19" s="5" t="s">
        <v>27</v>
      </c>
      <c r="C19" s="11" t="s">
        <v>28</v>
      </c>
      <c r="D19" s="15">
        <v>111649</v>
      </c>
      <c r="E19" s="15">
        <v>101804</v>
      </c>
      <c r="F19" s="15">
        <v>107609</v>
      </c>
      <c r="G19" s="15"/>
      <c r="H19" s="15">
        <f t="shared" si="2"/>
        <v>111488</v>
      </c>
      <c r="I19" s="15">
        <f t="shared" si="3"/>
        <v>101565</v>
      </c>
      <c r="J19" s="15">
        <f t="shared" ref="J19" si="22">F19-N19</f>
        <v>107341</v>
      </c>
      <c r="K19" s="15"/>
      <c r="L19" s="15">
        <v>161</v>
      </c>
      <c r="M19" s="15">
        <v>239</v>
      </c>
      <c r="N19" s="15">
        <v>268</v>
      </c>
      <c r="O19" s="16"/>
      <c r="P19" s="19">
        <f t="shared" si="0"/>
        <v>99.855798081487521</v>
      </c>
      <c r="Q19" s="19">
        <f t="shared" si="20"/>
        <v>99.76523515775412</v>
      </c>
      <c r="R19" s="25">
        <f t="shared" si="21"/>
        <v>99.750950199332763</v>
      </c>
    </row>
    <row r="20" spans="2:18" ht="23.25" customHeight="1" x14ac:dyDescent="0.25">
      <c r="B20" s="17" t="s">
        <v>31</v>
      </c>
      <c r="K20" s="23" t="s">
        <v>33</v>
      </c>
      <c r="L20" s="23"/>
      <c r="M20" s="23"/>
      <c r="N20" s="23"/>
      <c r="O20" s="23"/>
      <c r="P20" s="23"/>
      <c r="Q20" s="23"/>
      <c r="R20" s="23"/>
    </row>
    <row r="21" spans="2:18" ht="6" customHeight="1" x14ac:dyDescent="0.25"/>
    <row r="22" spans="2:18" ht="18.75" customHeight="1" x14ac:dyDescent="0.25"/>
    <row r="23" spans="2:18" ht="18.75" customHeight="1" x14ac:dyDescent="0.25"/>
    <row r="24" spans="2:18" ht="18.75" customHeight="1" x14ac:dyDescent="0.25"/>
    <row r="25" spans="2:18" ht="18.75" customHeight="1" x14ac:dyDescent="0.25"/>
    <row r="26" spans="2:18" ht="18.75" customHeight="1" x14ac:dyDescent="0.25"/>
    <row r="27" spans="2:18" ht="18.75" customHeight="1" x14ac:dyDescent="0.25"/>
    <row r="28" spans="2:18" ht="18.75" customHeight="1" x14ac:dyDescent="0.25"/>
    <row r="29" spans="2:18" ht="18.75" customHeight="1" x14ac:dyDescent="0.25"/>
    <row r="30" spans="2:18" ht="18.75" customHeight="1" x14ac:dyDescent="0.25"/>
    <row r="31" spans="2:18" ht="18.75" customHeight="1" x14ac:dyDescent="0.25"/>
    <row r="32" spans="2:18" ht="18.75" customHeight="1" x14ac:dyDescent="0.25"/>
    <row r="33" ht="18.75" customHeight="1" x14ac:dyDescent="0.25"/>
    <row r="34" ht="18.75" customHeight="1" x14ac:dyDescent="0.25"/>
    <row r="35" ht="18.75" customHeight="1" x14ac:dyDescent="0.25"/>
  </sheetData>
  <mergeCells count="5">
    <mergeCell ref="D4:F4"/>
    <mergeCell ref="H4:J4"/>
    <mergeCell ref="L4:N4"/>
    <mergeCell ref="P4:R4"/>
    <mergeCell ref="K20:R20"/>
  </mergeCells>
  <pageMargins left="0.70866141732283472" right="0.70866141732283472" top="0.78740157480314965" bottom="0.78740157480314965" header="1.1811023622047245" footer="1.1811023622047245"/>
  <pageSetup paperSize="9" scale="7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2015-07-06T07:59:17Z</cp:lastPrinted>
  <dcterms:created xsi:type="dcterms:W3CDTF">2013-07-09T20:30:19Z</dcterms:created>
  <dcterms:modified xsi:type="dcterms:W3CDTF">2025-04-07T12:41:48Z</dcterms:modified>
</cp:coreProperties>
</file>