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3_Energieeff-Produkte\"/>
    </mc:Choice>
  </mc:AlternateContent>
  <xr:revisionPtr revIDLastSave="0" documentId="13_ncr:1_{B135F945-3409-47CF-9E90-F192ADD6E796}" xr6:coauthVersionLast="36" xr6:coauthVersionMax="36" xr10:uidLastSave="{00000000-0000-0000-0000-000000000000}"/>
  <bookViews>
    <workbookView xWindow="1755" yWindow="-120" windowWidth="20730" windowHeight="11160" tabRatio="802" firstSheet="1" activeTab="1" xr2:uid="{00000000-000D-0000-FFFF-FFFF00000000}"/>
  </bookViews>
  <sheets>
    <sheet name="AGEB-Daten" sheetId="19" state="hidden" r:id="rId1"/>
    <sheet name="Daten_Abb" sheetId="1" r:id="rId2"/>
    <sheet name="Diagramm" sheetId="16" r:id="rId3"/>
  </sheets>
  <definedNames>
    <definedName name="Beschriftung">OFFSET(Daten_Abb!$B$11,0,0,COUNTA(Daten_Abb!$B$11:$B$17),-1)</definedName>
    <definedName name="Daten01">OFFSET(Daten_Abb!$C$11,0,0,COUNTA(Daten_Abb!$C$11:$C$17),-1)</definedName>
    <definedName name="Daten02">OFFSET(Daten_Abb!#REF!,0,0,COUNTA(Daten_Abb!#REF!),-1)</definedName>
    <definedName name="Daten03">OFFSET(Daten_Abb!#REF!,0,0,COUNTA(Daten_Abb!#REF!),-1)</definedName>
    <definedName name="Daten04">OFFSET(Daten_Abb!#REF!,0,0,COUNTA(Daten_Abb!#REF!),-1)</definedName>
    <definedName name="Daten05">OFFSET(Daten_Abb!#REF!,0,0,COUNTA(Daten_Abb!#REF!),-1)</definedName>
    <definedName name="Daten06">OFFSET(Daten_Abb!#REF!,0,0,COUNTA(Daten_Abb!#REF!),-1)</definedName>
    <definedName name="Daten07">OFFSET(Daten_Abb!#REF!,0,0,COUNTA(Daten_Abb!#REF!),-1)</definedName>
    <definedName name="Daten08">OFFSET(Daten_Abb!#REF!,0,0,COUNTA(Daten_Abb!#REF!),-1)</definedName>
    <definedName name="Daten09">OFFSET(Daten_Abb!#REF!,0,0,COUNTA(Daten_Abb!#REF!),-1)</definedName>
    <definedName name="Daten10">OFFSET(Daten_Abb!#REF!,0,0,COUNTA(Daten_Abb!#REF!),-1)</definedName>
    <definedName name="Print_Area" localSheetId="2">Diagramm!$B$1:$N$25</definedName>
  </definedNames>
  <calcPr calcId="191029"/>
</workbook>
</file>

<file path=xl/calcChain.xml><?xml version="1.0" encoding="utf-8"?>
<calcChain xmlns="http://schemas.openxmlformats.org/spreadsheetml/2006/main">
  <c r="D30" i="1" l="1"/>
  <c r="D29" i="1"/>
  <c r="D16" i="1"/>
  <c r="D17" i="1"/>
  <c r="D15" i="1"/>
  <c r="D14" i="1"/>
  <c r="D13" i="1"/>
  <c r="D12" i="1"/>
  <c r="D10" i="1"/>
  <c r="D18" i="1" l="1"/>
  <c r="C10" i="1" s="1"/>
  <c r="D11" i="1"/>
  <c r="D28" i="1"/>
  <c r="D27" i="1"/>
  <c r="D26" i="1"/>
  <c r="D25" i="1"/>
  <c r="D24" i="1"/>
  <c r="D23" i="1"/>
  <c r="D31" i="1" l="1"/>
  <c r="C26" i="1" s="1"/>
  <c r="C12" i="1"/>
  <c r="C14" i="1"/>
  <c r="C18" i="1"/>
  <c r="C13" i="1"/>
  <c r="C17" i="1"/>
  <c r="C15" i="1"/>
  <c r="C11" i="1"/>
  <c r="C16" i="1"/>
  <c r="C27" i="1" l="1"/>
  <c r="C25" i="1"/>
  <c r="C23" i="1"/>
  <c r="C29" i="1"/>
  <c r="C31" i="1"/>
  <c r="C28" i="1"/>
  <c r="C24" i="1"/>
  <c r="C30" i="1"/>
</calcChain>
</file>

<file path=xl/sharedStrings.xml><?xml version="1.0" encoding="utf-8"?>
<sst xmlns="http://schemas.openxmlformats.org/spreadsheetml/2006/main" count="116" uniqueCount="51">
  <si>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</si>
  <si>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</si>
  <si>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</si>
  <si>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</si>
  <si>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</si>
  <si>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</si>
  <si>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</si>
  <si>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</si>
  <si>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</si>
  <si>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</si>
  <si>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Informations- und Kommunikationstechnik</t>
  </si>
  <si>
    <t>Beleuchtung</t>
  </si>
  <si>
    <t>TWh</t>
  </si>
  <si>
    <t>Verwendungszweck</t>
  </si>
  <si>
    <t>Raumwärme</t>
  </si>
  <si>
    <t>Warmwasser</t>
  </si>
  <si>
    <t>Klimakälte</t>
  </si>
  <si>
    <t>Prozesswärme/Kochen</t>
  </si>
  <si>
    <t>Prozesskälte/Kühlgeräte</t>
  </si>
  <si>
    <t>Mechanische Energie</t>
  </si>
  <si>
    <t>Prozesskälte</t>
  </si>
  <si>
    <t>Prozesswärme</t>
  </si>
  <si>
    <t>%</t>
  </si>
  <si>
    <t>Mech. Energie</t>
  </si>
  <si>
    <t>IuK</t>
  </si>
  <si>
    <t>Insgesamt</t>
  </si>
  <si>
    <t>Anteile der Anwendungen am EEV</t>
  </si>
  <si>
    <t>Anteile der Anwendungen am Stromverbrauch</t>
  </si>
  <si>
    <t>in PJ</t>
  </si>
  <si>
    <t>Anteil am Endenergieverbrauch des jeweiligen Sektors</t>
  </si>
  <si>
    <t>gesamt</t>
  </si>
  <si>
    <t xml:space="preserve"> - davon Öl</t>
  </si>
  <si>
    <t xml:space="preserve"> - davon Vorräte aus Öl</t>
  </si>
  <si>
    <t xml:space="preserve"> </t>
  </si>
  <si>
    <t xml:space="preserve"> - davon Gas</t>
  </si>
  <si>
    <t xml:space="preserve"> - davon Strom</t>
  </si>
  <si>
    <t xml:space="preserve"> - davon Fernwärme</t>
  </si>
  <si>
    <t xml:space="preserve"> - davon Kohle</t>
  </si>
  <si>
    <t xml:space="preserve"> - davon Erneuerbare</t>
  </si>
  <si>
    <t xml:space="preserve"> - davon Sonstige</t>
  </si>
  <si>
    <t>sonstige Prozesswärme</t>
  </si>
  <si>
    <t>mechanische Energie</t>
  </si>
  <si>
    <t>Endenergieverbrauch nach Anwendungsbereichen in den privaten Haushalten</t>
  </si>
  <si>
    <t>Sonstige Prozesskälte (Strom)</t>
  </si>
  <si>
    <t>IKT (Strom)</t>
  </si>
  <si>
    <t>Beleuchtung Strom)</t>
  </si>
  <si>
    <t>Anteil am Endenergieverbrauch des jeweiligen Sektors 2018</t>
  </si>
  <si>
    <t>Quelle: Anwendungsbilanzen zur Energiebilanz Deutschland, mehrere Jahrgänge</t>
  </si>
  <si>
    <t>IKT</t>
  </si>
  <si>
    <t>Quelle: Eigene Darstellung Umweltbundesamt auf Basis Arbeitsgmeinschaft Energiebilandzen (AGEB), Anwendungsbilanzen, Stand 10/2024</t>
  </si>
  <si>
    <t>Stromverbrauch der Haushalte nach Anwendungsbereichen im Jahr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</si>
</sst>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\ _€_-;\-* #,##0\ _€_-;_-* &quot;-&quot;\ _€_-;_-@_-"/>
    <numFmt numFmtId="164" formatCode="&quot;Quelle:&quot;\ @"/>
    <numFmt numFmtId="165" formatCode="0.0\ %"/>
    <numFmt numFmtId="166" formatCode="#,##0.0\ &quot;TWh&quot;"/>
    <numFmt numFmtId="167" formatCode="0.0"/>
    <numFmt numFmtId="168" formatCode="#,##0.0\ \ \ "/>
    <numFmt numFmtId="169" formatCode="0\ %"/>
    <numFmt numFmtId="170" formatCode="_(&quot;$&quot;* #,##0_);_(&quot;$&quot;* \(#,##0\);_(&quot;$&quot;* &quot;-&quot;_);_(@_)"/>
    <numFmt numFmtId="171" formatCode="0.0%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b/>
      <sz val="9"/>
      <color theme="0"/>
      <name val="Cambria"/>
      <family val="1"/>
      <scheme val="maj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eta Offc"/>
      <family val="2"/>
    </font>
    <font>
      <sz val="10"/>
      <color rgb="FF080808"/>
      <name val="Cambria"/>
      <family val="1"/>
    </font>
    <font>
      <b/>
      <sz val="12"/>
      <name val="NewCenturySchlbk"/>
    </font>
    <font>
      <sz val="10"/>
      <name val="Helv"/>
    </font>
    <font>
      <b/>
      <sz val="9"/>
      <name val="Times New Roman"/>
      <family val="1"/>
    </font>
    <font>
      <b/>
      <sz val="12"/>
      <name val="NewCenturySchlbk"/>
      <family val="1"/>
    </font>
    <font>
      <sz val="10"/>
      <name val="Cambria"/>
      <family val="1"/>
      <scheme val="maj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42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34" fillId="0" borderId="0" applyFont="0" applyFill="0" applyBorder="0" applyAlignment="0" applyProtection="0"/>
    <xf numFmtId="0" fontId="2" fillId="0" borderId="0"/>
    <xf numFmtId="0" fontId="4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" fontId="42" fillId="0" borderId="15" applyFill="0" applyBorder="0" applyProtection="0">
      <alignment horizontal="right"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" fontId="41" fillId="0" borderId="0" applyFont="0" applyFill="0" applyBorder="0" applyAlignment="0" applyProtection="0"/>
    <xf numFmtId="0" fontId="43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22" fillId="0" borderId="0" xfId="0" applyFont="1"/>
    <xf numFmtId="164" fontId="27" fillId="0" borderId="0" xfId="0" applyNumberFormat="1" applyFont="1" applyAlignment="1">
      <alignment vertical="top" wrapText="1"/>
    </xf>
    <xf numFmtId="0" fontId="22" fillId="0" borderId="0" xfId="0" applyFont="1" applyAlignment="1">
      <alignment horizontal="right" indent="1"/>
    </xf>
    <xf numFmtId="0" fontId="23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/>
    <xf numFmtId="0" fontId="22" fillId="24" borderId="0" xfId="0" applyFont="1" applyFill="1" applyAlignment="1">
      <alignment horizontal="right" indent="1"/>
    </xf>
    <xf numFmtId="0" fontId="0" fillId="24" borderId="0" xfId="0" applyFill="1"/>
    <xf numFmtId="0" fontId="21" fillId="24" borderId="0" xfId="0" applyFont="1" applyFill="1"/>
    <xf numFmtId="0" fontId="24" fillId="24" borderId="0" xfId="0" applyFont="1" applyFill="1" applyAlignment="1">
      <alignment vertical="center"/>
    </xf>
    <xf numFmtId="0" fontId="24" fillId="24" borderId="0" xfId="0" applyFont="1" applyFill="1"/>
    <xf numFmtId="0" fontId="26" fillId="0" borderId="0" xfId="0" applyFont="1" applyAlignment="1">
      <alignment vertical="top"/>
    </xf>
    <xf numFmtId="0" fontId="0" fillId="25" borderId="0" xfId="0" applyFill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2" fillId="0" borderId="17" xfId="0" applyFont="1" applyBorder="1" applyAlignment="1">
      <alignment horizontal="right" indent="1"/>
    </xf>
    <xf numFmtId="0" fontId="22" fillId="0" borderId="17" xfId="0" applyFont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Alignment="1">
      <alignment horizontal="left" vertical="top" wrapText="1"/>
    </xf>
    <xf numFmtId="0" fontId="31" fillId="27" borderId="23" xfId="0" applyFont="1" applyFill="1" applyBorder="1" applyAlignment="1">
      <alignment horizontal="left" vertical="center" wrapText="1"/>
    </xf>
    <xf numFmtId="0" fontId="32" fillId="28" borderId="25" xfId="0" applyFont="1" applyFill="1" applyBorder="1" applyAlignment="1">
      <alignment horizontal="left" vertical="center" wrapText="1"/>
    </xf>
    <xf numFmtId="0" fontId="32" fillId="29" borderId="25" xfId="0" applyFont="1" applyFill="1" applyBorder="1" applyAlignment="1">
      <alignment horizontal="left" vertical="center" wrapText="1"/>
    </xf>
    <xf numFmtId="165" fontId="31" fillId="27" borderId="24" xfId="0" applyNumberFormat="1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 vertical="top"/>
    </xf>
    <xf numFmtId="167" fontId="0" fillId="24" borderId="0" xfId="0" applyNumberFormat="1" applyFill="1"/>
    <xf numFmtId="0" fontId="37" fillId="0" borderId="17" xfId="44" applyFont="1" applyBorder="1" applyAlignment="1">
      <alignment horizontal="centerContinuous"/>
    </xf>
    <xf numFmtId="0" fontId="37" fillId="0" borderId="17" xfId="44" applyFont="1" applyBorder="1" applyAlignment="1">
      <alignment horizontal="center"/>
    </xf>
    <xf numFmtId="0" fontId="36" fillId="0" borderId="17" xfId="44" applyFont="1" applyBorder="1"/>
    <xf numFmtId="0" fontId="36" fillId="0" borderId="0" xfId="44" applyFont="1"/>
    <xf numFmtId="0" fontId="36" fillId="0" borderId="0" xfId="44" applyFont="1" applyAlignment="1">
      <alignment horizontal="center"/>
    </xf>
    <xf numFmtId="0" fontId="37" fillId="0" borderId="0" xfId="0" applyFont="1"/>
    <xf numFmtId="0" fontId="38" fillId="24" borderId="0" xfId="0" applyFon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5" fontId="33" fillId="28" borderId="26" xfId="43" applyNumberFormat="1" applyFont="1" applyFill="1" applyBorder="1" applyAlignment="1">
      <alignment horizontal="right" vertical="center" wrapText="1" indent="1"/>
    </xf>
    <xf numFmtId="165" fontId="33" fillId="29" borderId="26" xfId="43" applyNumberFormat="1" applyFont="1" applyFill="1" applyBorder="1" applyAlignment="1">
      <alignment horizontal="right" vertical="center" wrapText="1" indent="1"/>
    </xf>
    <xf numFmtId="165" fontId="35" fillId="27" borderId="26" xfId="43" applyNumberFormat="1" applyFont="1" applyFill="1" applyBorder="1" applyAlignment="1">
      <alignment horizontal="right" vertical="center" wrapText="1" indent="1"/>
    </xf>
    <xf numFmtId="169" fontId="31" fillId="27" borderId="24" xfId="43" applyNumberFormat="1" applyFont="1" applyFill="1" applyBorder="1" applyAlignment="1">
      <alignment horizontal="right" vertical="center" wrapText="1" indent="1"/>
    </xf>
    <xf numFmtId="0" fontId="21" fillId="0" borderId="0" xfId="0" applyFont="1"/>
    <xf numFmtId="166" fontId="33" fillId="28" borderId="38" xfId="0" applyNumberFormat="1" applyFont="1" applyFill="1" applyBorder="1" applyAlignment="1">
      <alignment horizontal="right" vertical="center" wrapText="1" indent="1"/>
    </xf>
    <xf numFmtId="166" fontId="33" fillId="29" borderId="38" xfId="0" applyNumberFormat="1" applyFont="1" applyFill="1" applyBorder="1" applyAlignment="1">
      <alignment horizontal="right" vertical="center" wrapText="1" indent="1"/>
    </xf>
    <xf numFmtId="166" fontId="35" fillId="27" borderId="38" xfId="0" applyNumberFormat="1" applyFont="1" applyFill="1" applyBorder="1" applyAlignment="1">
      <alignment horizontal="right" vertical="center" wrapText="1" indent="1"/>
    </xf>
    <xf numFmtId="165" fontId="31" fillId="27" borderId="37" xfId="0" applyNumberFormat="1" applyFont="1" applyFill="1" applyBorder="1" applyAlignment="1">
      <alignment horizontal="center" vertical="center" wrapText="1"/>
    </xf>
    <xf numFmtId="0" fontId="31" fillId="27" borderId="23" xfId="0" applyFont="1" applyFill="1" applyBorder="1" applyAlignment="1">
      <alignment horizontal="center" vertical="center" wrapText="1"/>
    </xf>
    <xf numFmtId="0" fontId="44" fillId="0" borderId="0" xfId="0" applyFont="1"/>
    <xf numFmtId="0" fontId="37" fillId="0" borderId="17" xfId="44" applyFont="1" applyBorder="1" applyAlignment="1">
      <alignment horizontal="left"/>
    </xf>
    <xf numFmtId="0" fontId="36" fillId="0" borderId="17" xfId="0" applyFont="1" applyBorder="1"/>
    <xf numFmtId="0" fontId="36" fillId="0" borderId="10" xfId="44" applyFont="1" applyBorder="1"/>
    <xf numFmtId="0" fontId="37" fillId="0" borderId="10" xfId="44" applyFont="1" applyBorder="1" applyAlignment="1">
      <alignment horizontal="center" vertical="center"/>
    </xf>
    <xf numFmtId="0" fontId="37" fillId="0" borderId="10" xfId="44" applyFont="1" applyBorder="1" applyAlignment="1">
      <alignment horizontal="center" vertical="center" wrapText="1"/>
    </xf>
    <xf numFmtId="0" fontId="37" fillId="0" borderId="0" xfId="44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30" borderId="27" xfId="44" applyFont="1" applyFill="1" applyBorder="1"/>
    <xf numFmtId="168" fontId="37" fillId="30" borderId="28" xfId="44" applyNumberFormat="1" applyFont="1" applyFill="1" applyBorder="1"/>
    <xf numFmtId="168" fontId="37" fillId="30" borderId="39" xfId="44" applyNumberFormat="1" applyFont="1" applyFill="1" applyBorder="1"/>
    <xf numFmtId="168" fontId="37" fillId="30" borderId="29" xfId="44" applyNumberFormat="1" applyFont="1" applyFill="1" applyBorder="1"/>
    <xf numFmtId="0" fontId="37" fillId="0" borderId="30" xfId="44" applyFont="1" applyBorder="1"/>
    <xf numFmtId="168" fontId="37" fillId="0" borderId="31" xfId="44" applyNumberFormat="1" applyFont="1" applyBorder="1"/>
    <xf numFmtId="168" fontId="37" fillId="0" borderId="40" xfId="44" applyNumberFormat="1" applyFont="1" applyBorder="1"/>
    <xf numFmtId="171" fontId="37" fillId="0" borderId="32" xfId="43" applyNumberFormat="1" applyFont="1" applyFill="1" applyBorder="1" applyAlignment="1"/>
    <xf numFmtId="0" fontId="36" fillId="0" borderId="30" xfId="44" applyFont="1" applyBorder="1"/>
    <xf numFmtId="168" fontId="36" fillId="0" borderId="31" xfId="44" applyNumberFormat="1" applyFont="1" applyBorder="1"/>
    <xf numFmtId="168" fontId="36" fillId="0" borderId="40" xfId="44" applyNumberFormat="1" applyFont="1" applyBorder="1"/>
    <xf numFmtId="0" fontId="37" fillId="0" borderId="33" xfId="44" applyFont="1" applyBorder="1"/>
    <xf numFmtId="168" fontId="37" fillId="0" borderId="34" xfId="44" applyNumberFormat="1" applyFont="1" applyBorder="1"/>
    <xf numFmtId="168" fontId="37" fillId="0" borderId="41" xfId="44" applyNumberFormat="1" applyFont="1" applyBorder="1"/>
    <xf numFmtId="0" fontId="37" fillId="0" borderId="35" xfId="44" applyFont="1" applyBorder="1"/>
    <xf numFmtId="168" fontId="37" fillId="0" borderId="36" xfId="44" applyNumberFormat="1" applyFont="1" applyBorder="1"/>
    <xf numFmtId="168" fontId="37" fillId="0" borderId="42" xfId="44" applyNumberFormat="1" applyFont="1" applyBorder="1"/>
    <xf numFmtId="0" fontId="2" fillId="0" borderId="0" xfId="0" applyFont="1"/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28" fillId="24" borderId="0" xfId="0" applyFont="1" applyFill="1" applyAlignment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7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46" xr:uid="{00000000-0005-0000-0000-000006000000}"/>
    <cellStyle name="20% - Akzent2" xfId="47" xr:uid="{00000000-0005-0000-0000-000007000000}"/>
    <cellStyle name="20% - Akzent3" xfId="48" xr:uid="{00000000-0005-0000-0000-000008000000}"/>
    <cellStyle name="20% - Akzent4" xfId="49" xr:uid="{00000000-0005-0000-0000-000009000000}"/>
    <cellStyle name="20% - Akzent5" xfId="50" xr:uid="{00000000-0005-0000-0000-00000A000000}"/>
    <cellStyle name="20% - Akzent6" xfId="51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52" xr:uid="{00000000-0005-0000-0000-000012000000}"/>
    <cellStyle name="40% - Akzent2" xfId="53" xr:uid="{00000000-0005-0000-0000-000013000000}"/>
    <cellStyle name="40% - Akzent3" xfId="54" xr:uid="{00000000-0005-0000-0000-000014000000}"/>
    <cellStyle name="40% - Akzent4" xfId="55" xr:uid="{00000000-0005-0000-0000-000015000000}"/>
    <cellStyle name="40% - Akzent5" xfId="56" xr:uid="{00000000-0005-0000-0000-000016000000}"/>
    <cellStyle name="40% - Akzent6" xfId="57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58" xr:uid="{00000000-0005-0000-0000-00001E000000}"/>
    <cellStyle name="60% - Akzent2" xfId="59" xr:uid="{00000000-0005-0000-0000-00001F000000}"/>
    <cellStyle name="60% - Akzent3" xfId="60" xr:uid="{00000000-0005-0000-0000-000020000000}"/>
    <cellStyle name="60% - Akzent4" xfId="61" xr:uid="{00000000-0005-0000-0000-000021000000}"/>
    <cellStyle name="60% - Akzent5" xfId="62" xr:uid="{00000000-0005-0000-0000-000022000000}"/>
    <cellStyle name="60% - Akzent6" xfId="63" xr:uid="{00000000-0005-0000-0000-00002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64" xr:uid="{00000000-0005-0000-0000-00002C000000}"/>
    <cellStyle name="Comma [0]" xfId="65" xr:uid="{00000000-0005-0000-0000-00002D000000}"/>
    <cellStyle name="Comma [0] 2" xfId="66" xr:uid="{00000000-0005-0000-0000-00002E000000}"/>
    <cellStyle name="Currency [0]" xfId="67" xr:uid="{00000000-0005-0000-0000-00002F000000}"/>
    <cellStyle name="Currency [0] 2" xfId="68" xr:uid="{00000000-0005-0000-0000-000030000000}"/>
    <cellStyle name="Dezimal 2" xfId="69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70" xr:uid="{00000000-0005-0000-0000-000036000000}"/>
    <cellStyle name="Hyperlink_Tabelle1" xfId="71" xr:uid="{00000000-0005-0000-0000-000037000000}"/>
    <cellStyle name="Komma 2" xfId="72" xr:uid="{00000000-0005-0000-0000-000038000000}"/>
    <cellStyle name="Neutral" xfId="31" builtinId="28" customBuiltin="1"/>
    <cellStyle name="Notiz" xfId="32" builtinId="10" customBuiltin="1"/>
    <cellStyle name="Notiz 2" xfId="73" xr:uid="{00000000-0005-0000-0000-00003B000000}"/>
    <cellStyle name="Prozent" xfId="43" builtinId="5"/>
    <cellStyle name="Schlecht" xfId="33" builtinId="27" customBuiltin="1"/>
    <cellStyle name="Standard" xfId="0" builtinId="0"/>
    <cellStyle name="Standard 2" xfId="42" xr:uid="{00000000-0005-0000-0000-00003F000000}"/>
    <cellStyle name="Standard 2 2" xfId="74" xr:uid="{00000000-0005-0000-0000-000040000000}"/>
    <cellStyle name="Standard 3" xfId="75" xr:uid="{00000000-0005-0000-0000-000041000000}"/>
    <cellStyle name="Standard 3 7" xfId="78" xr:uid="{7C64B1F2-FCCD-442D-91C9-A50C96007A9F}"/>
    <cellStyle name="Standard 4" xfId="76" xr:uid="{00000000-0005-0000-0000-000042000000}"/>
    <cellStyle name="Standard 4 2" xfId="77" xr:uid="{00000000-0005-0000-0000-000043000000}"/>
    <cellStyle name="Standard 5" xfId="45" xr:uid="{00000000-0005-0000-0000-000044000000}"/>
    <cellStyle name="Standard_Anwendungneu18.08.2004neu" xfId="44" xr:uid="{00000000-0005-0000-0000-00004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FF00"/>
      <color rgb="FF333333"/>
      <color rgb="FFF58220"/>
      <color rgb="FFA6DEF1"/>
      <color rgb="FF007322"/>
      <color rgb="FFC40046"/>
      <color rgb="FFFCB814"/>
      <color rgb="FF0079A3"/>
      <color rgb="FFE32322"/>
      <color rgb="FFD64C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7802352288205"/>
          <c:y val="0.16923288503425321"/>
          <c:w val="0.53308034611232213"/>
          <c:h val="0.7635156396410531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582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391-4FAA-BCD3-096AE141F386}"/>
              </c:ext>
            </c:extLst>
          </c:dPt>
          <c:dPt>
            <c:idx val="1"/>
            <c:bubble3D val="0"/>
            <c:spPr>
              <a:solidFill>
                <a:srgbClr val="0079A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391-4FAA-BCD3-096AE141F386}"/>
              </c:ext>
            </c:extLst>
          </c:dPt>
          <c:dPt>
            <c:idx val="2"/>
            <c:bubble3D val="0"/>
            <c:spPr>
              <a:solidFill>
                <a:srgbClr val="D64C7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391-4FAA-BCD3-096AE141F386}"/>
              </c:ext>
            </c:extLst>
          </c:dPt>
          <c:dPt>
            <c:idx val="3"/>
            <c:bubble3D val="0"/>
            <c:spPr>
              <a:solidFill>
                <a:srgbClr val="E3232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391-4FAA-BCD3-096AE141F386}"/>
              </c:ext>
            </c:extLst>
          </c:dPt>
          <c:dPt>
            <c:idx val="4"/>
            <c:bubble3D val="0"/>
            <c:spPr>
              <a:solidFill>
                <a:srgbClr val="FCB81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391-4FAA-BCD3-096AE141F386}"/>
              </c:ext>
            </c:extLst>
          </c:dPt>
          <c:dPt>
            <c:idx val="5"/>
            <c:bubble3D val="0"/>
            <c:spPr>
              <a:solidFill>
                <a:srgbClr val="C4004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391-4FAA-BCD3-096AE141F386}"/>
              </c:ext>
            </c:extLst>
          </c:dPt>
          <c:dPt>
            <c:idx val="6"/>
            <c:bubble3D val="0"/>
            <c:spPr>
              <a:solidFill>
                <a:srgbClr val="00732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391-4FAA-BCD3-096AE141F386}"/>
              </c:ext>
            </c:extLst>
          </c:dPt>
          <c:dPt>
            <c:idx val="7"/>
            <c:bubble3D val="0"/>
            <c:spPr>
              <a:solidFill>
                <a:srgbClr val="A6DEF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391-4FAA-BCD3-096AE141F386}"/>
              </c:ext>
            </c:extLst>
          </c:dPt>
          <c:dLbls>
            <c:dLbl>
              <c:idx val="0"/>
              <c:layout>
                <c:manualLayout>
                  <c:x val="0.16664561091286154"/>
                  <c:y val="-5.957319240456722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91-4FAA-BCD3-096AE141F386}"/>
                </c:ext>
              </c:extLst>
            </c:dLbl>
            <c:dLbl>
              <c:idx val="1"/>
              <c:layout>
                <c:manualLayout>
                  <c:x val="0.20249379465574438"/>
                  <c:y val="0.1083148952810313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12611908279912"/>
                      <c:h val="0.13333563609094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391-4FAA-BCD3-096AE141F386}"/>
                </c:ext>
              </c:extLst>
            </c:dLbl>
            <c:dLbl>
              <c:idx val="2"/>
              <c:layout>
                <c:manualLayout>
                  <c:x val="-0.20927588347196563"/>
                  <c:y val="6.769680955064456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91-4FAA-BCD3-096AE141F386}"/>
                </c:ext>
              </c:extLst>
            </c:dLbl>
            <c:dLbl>
              <c:idx val="3"/>
              <c:layout>
                <c:manualLayout>
                  <c:x val="-0.16664561091286156"/>
                  <c:y val="0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91-4FAA-BCD3-096AE141F386}"/>
                </c:ext>
              </c:extLst>
            </c:dLbl>
            <c:dLbl>
              <c:idx val="4"/>
              <c:layout>
                <c:manualLayout>
                  <c:x val="-0.16664561091286154"/>
                  <c:y val="-6.498893716861883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91-4FAA-BCD3-096AE141F386}"/>
                </c:ext>
              </c:extLst>
            </c:dLbl>
            <c:dLbl>
              <c:idx val="5"/>
              <c:layout>
                <c:manualLayout>
                  <c:x val="-0.10463794173598281"/>
                  <c:y val="-0.1381014914833149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91-4FAA-BCD3-096AE141F386}"/>
                </c:ext>
              </c:extLst>
            </c:dLbl>
            <c:dLbl>
              <c:idx val="6"/>
              <c:layout>
                <c:manualLayout>
                  <c:x val="-2.7128355264884434E-2"/>
                  <c:y val="-0.18684319435977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91-4FAA-BCD3-096AE141F386}"/>
                </c:ext>
              </c:extLst>
            </c:dLbl>
            <c:dLbl>
              <c:idx val="7"/>
              <c:layout>
                <c:manualLayout>
                  <c:x val="6.7820888162211018E-2"/>
                  <c:y val="-0.140809363865340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91-4FAA-BCD3-096AE141F38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Daten_Abb!$B$10:$B$17</c:f>
              <c:strCache>
                <c:ptCount val="8"/>
                <c:pt idx="0">
                  <c:v>Prozesswärme/Kochen</c:v>
                </c:pt>
                <c:pt idx="1">
                  <c:v>Prozesskälte/Kühlgeräte</c:v>
                </c:pt>
                <c:pt idx="2">
                  <c:v>Informations- und Kommunikationstechnik</c:v>
                </c:pt>
                <c:pt idx="3">
                  <c:v>Warmwasser</c:v>
                </c:pt>
                <c:pt idx="4">
                  <c:v>Beleuchtung</c:v>
                </c:pt>
                <c:pt idx="5">
                  <c:v>Raumwärme</c:v>
                </c:pt>
                <c:pt idx="6">
                  <c:v>Mechanische Energie</c:v>
                </c:pt>
                <c:pt idx="7">
                  <c:v>Klimakälte</c:v>
                </c:pt>
              </c:strCache>
            </c:strRef>
          </c:cat>
          <c:val>
            <c:numRef>
              <c:f>Daten_Abb!$D$10:$D$17</c:f>
              <c:numCache>
                <c:formatCode>#,##0.0\ "TWh"</c:formatCode>
                <c:ptCount val="8"/>
                <c:pt idx="0">
                  <c:v>39.849863825286953</c:v>
                </c:pt>
                <c:pt idx="1">
                  <c:v>29.547216104603049</c:v>
                </c:pt>
                <c:pt idx="2">
                  <c:v>22.104872198556389</c:v>
                </c:pt>
                <c:pt idx="3">
                  <c:v>14.82914793219739</c:v>
                </c:pt>
                <c:pt idx="4">
                  <c:v>10.358187600579811</c:v>
                </c:pt>
                <c:pt idx="5">
                  <c:v>7.6922733655780284</c:v>
                </c:pt>
                <c:pt idx="6">
                  <c:v>4.6931198512010557</c:v>
                </c:pt>
                <c:pt idx="7">
                  <c:v>1.3051871775529531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91-4FAA-BCD3-096AE141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124239</xdr:rowOff>
    </xdr:from>
    <xdr:to>
      <xdr:col>13</xdr:col>
      <xdr:colOff>182217</xdr:colOff>
      <xdr:row>21</xdr:row>
      <xdr:rowOff>8282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23630" y="637761"/>
          <a:ext cx="6104283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269875</xdr:colOff>
      <xdr:row>2</xdr:row>
      <xdr:rowOff>52110</xdr:rowOff>
    </xdr:from>
    <xdr:to>
      <xdr:col>13</xdr:col>
      <xdr:colOff>204028</xdr:colOff>
      <xdr:row>22</xdr:row>
      <xdr:rowOff>27264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87315</xdr:colOff>
      <xdr:row>21</xdr:row>
      <xdr:rowOff>36405</xdr:rowOff>
    </xdr:from>
    <xdr:to>
      <xdr:col>13</xdr:col>
      <xdr:colOff>182565</xdr:colOff>
      <xdr:row>25</xdr:row>
      <xdr:rowOff>35201</xdr:rowOff>
    </xdr:to>
    <xdr:sp macro="" textlink="Daten_Abb!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35190" y="5211655"/>
          <a:ext cx="4889500" cy="308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BE8031-8EC4-4B03-B9FB-F844E6DA31C7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Eigene Darstellung Umweltbundesamt auf Basis Arbeitsgmeinschaft Energiebilandzen (AGEB), Anwendungsbilanzen, Stand 10/2024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14564</xdr:colOff>
      <xdr:row>21</xdr:row>
      <xdr:rowOff>45032</xdr:rowOff>
    </xdr:from>
    <xdr:to>
      <xdr:col>4</xdr:col>
      <xdr:colOff>913503</xdr:colOff>
      <xdr:row>23</xdr:row>
      <xdr:rowOff>103187</xdr:rowOff>
    </xdr:to>
    <xdr:sp macro="" textlink="Daten_Abb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6814" y="5220282"/>
          <a:ext cx="1676814" cy="216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249721</xdr:rowOff>
    </xdr:from>
    <xdr:to>
      <xdr:col>12</xdr:col>
      <xdr:colOff>869674</xdr:colOff>
      <xdr:row>2</xdr:row>
      <xdr:rowOff>21535</xdr:rowOff>
    </xdr:to>
    <xdr:sp macro="" textlink="Daten_Abb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Stromverbrauch der Haushalte nach Anwendungsbereichen im Jahr 2023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_Abb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170220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08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</xdr:colOff>
      <xdr:row>21</xdr:row>
      <xdr:rowOff>26917</xdr:rowOff>
    </xdr:from>
    <xdr:to>
      <xdr:col>13</xdr:col>
      <xdr:colOff>184816</xdr:colOff>
      <xdr:row>21</xdr:row>
      <xdr:rowOff>26917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941" y="5202167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921821</xdr:colOff>
      <xdr:row>13</xdr:row>
      <xdr:rowOff>141211</xdr:rowOff>
    </xdr:from>
    <xdr:ext cx="1288173" cy="478249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69696" y="2847899"/>
          <a:ext cx="1288173" cy="478249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Gesamt: </a:t>
          </a:r>
        </a:p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130  Terawattstunden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647F-81BC-4C74-8648-9D8A34CEB751}">
  <dimension ref="A1:O36"/>
  <sheetViews>
    <sheetView workbookViewId="0">
      <selection activeCell="A36" sqref="A36"/>
    </sheetView>
  </sheetViews>
  <sheetFormatPr baseColWidth="10" defaultColWidth="11.42578125" defaultRowHeight="12.75"/>
  <cols>
    <col min="1" max="1" width="24.5703125" style="55" customWidth="1"/>
    <col min="2" max="16384" width="11.42578125" style="55"/>
  </cols>
  <sheetData>
    <row r="1" spans="1:15">
      <c r="A1" s="56" t="s">
        <v>28</v>
      </c>
      <c r="B1" s="36"/>
      <c r="C1" s="36"/>
      <c r="D1" s="37"/>
      <c r="E1" s="36"/>
      <c r="F1" s="38"/>
      <c r="G1" s="38"/>
      <c r="H1" s="38"/>
      <c r="I1" s="38"/>
      <c r="J1" s="38" t="e">
        <v>#NAME?</v>
      </c>
      <c r="K1" s="38"/>
      <c r="L1" s="38"/>
      <c r="M1" s="38"/>
      <c r="N1" s="38"/>
      <c r="O1" s="57"/>
    </row>
    <row r="2" spans="1:15">
      <c r="A2" s="39"/>
      <c r="B2" s="40"/>
      <c r="C2" s="40"/>
      <c r="D2" s="40"/>
      <c r="E2" s="40"/>
      <c r="F2" s="41"/>
      <c r="G2" s="41"/>
      <c r="H2" s="41"/>
      <c r="I2" s="41"/>
      <c r="J2" s="41"/>
      <c r="K2" s="41"/>
      <c r="L2" s="41"/>
      <c r="M2" s="41"/>
      <c r="N2" s="41"/>
      <c r="O2" s="39"/>
    </row>
    <row r="3" spans="1:15">
      <c r="A3" s="39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39"/>
    </row>
    <row r="4" spans="1:15" ht="76.5">
      <c r="A4" s="58"/>
      <c r="B4" s="59">
        <v>1996</v>
      </c>
      <c r="C4" s="60" t="s">
        <v>29</v>
      </c>
      <c r="D4" s="59">
        <v>2008</v>
      </c>
      <c r="E4" s="59">
        <v>2009</v>
      </c>
      <c r="F4" s="59">
        <v>2010</v>
      </c>
      <c r="G4" s="59">
        <v>2011</v>
      </c>
      <c r="H4" s="59">
        <v>2012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60" t="s">
        <v>46</v>
      </c>
    </row>
    <row r="5" spans="1:15">
      <c r="A5" s="61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>
      <c r="A6" s="63" t="s">
        <v>30</v>
      </c>
      <c r="B6" s="64">
        <v>3012.8624</v>
      </c>
      <c r="C6" s="64">
        <v>100</v>
      </c>
      <c r="D6" s="64">
        <v>2558.1422820000003</v>
      </c>
      <c r="E6" s="64">
        <v>2477.7185485598106</v>
      </c>
      <c r="F6" s="64">
        <v>2675.6640000000007</v>
      </c>
      <c r="G6" s="64">
        <v>2333.4449999999997</v>
      </c>
      <c r="H6" s="64">
        <v>2427.4579999999996</v>
      </c>
      <c r="I6" s="64">
        <v>2555.9189510400001</v>
      </c>
      <c r="J6" s="64">
        <v>2188.0400000000004</v>
      </c>
      <c r="K6" s="64">
        <v>2301.5486116470429</v>
      </c>
      <c r="L6" s="64">
        <v>2393.8647001229997</v>
      </c>
      <c r="M6" s="65">
        <v>2342.3000000000002</v>
      </c>
      <c r="N6" s="65">
        <v>2290.8000000000002</v>
      </c>
      <c r="O6" s="66">
        <v>100</v>
      </c>
    </row>
    <row r="7" spans="1:15">
      <c r="A7" s="67" t="s">
        <v>14</v>
      </c>
      <c r="B7" s="68">
        <v>2368.0864000000001</v>
      </c>
      <c r="C7" s="68">
        <v>78.599221789883273</v>
      </c>
      <c r="D7" s="68">
        <v>1832.5348505696386</v>
      </c>
      <c r="E7" s="68">
        <v>1761.5270438892155</v>
      </c>
      <c r="F7" s="68">
        <v>1977.9880366725972</v>
      </c>
      <c r="G7" s="68">
        <v>1559.245891449036</v>
      </c>
      <c r="H7" s="68">
        <v>1655.9539515739723</v>
      </c>
      <c r="I7" s="68">
        <v>1816.7006073805246</v>
      </c>
      <c r="J7" s="68">
        <v>1472.5918173570681</v>
      </c>
      <c r="K7" s="68">
        <v>1584.3456294073535</v>
      </c>
      <c r="L7" s="68">
        <v>1664.2629777301988</v>
      </c>
      <c r="M7" s="69">
        <v>1602.2</v>
      </c>
      <c r="N7" s="69">
        <v>1536.9</v>
      </c>
      <c r="O7" s="70">
        <v>0.67090099528548974</v>
      </c>
    </row>
    <row r="8" spans="1:15">
      <c r="A8" s="71" t="s">
        <v>31</v>
      </c>
      <c r="B8" s="72">
        <v>861.65519999999992</v>
      </c>
      <c r="C8" s="72">
        <v>28.599221789883266</v>
      </c>
      <c r="D8" s="72">
        <v>559.84068439771136</v>
      </c>
      <c r="E8" s="72">
        <v>491.23593287475722</v>
      </c>
      <c r="F8" s="72">
        <v>500.45409284843839</v>
      </c>
      <c r="G8" s="72">
        <v>392.36818699999998</v>
      </c>
      <c r="H8" s="72">
        <v>449.45796000000001</v>
      </c>
      <c r="I8" s="72">
        <v>518.43450127920005</v>
      </c>
      <c r="J8" s="72">
        <v>426.47654875000001</v>
      </c>
      <c r="K8" s="72">
        <v>418.64670321382454</v>
      </c>
      <c r="L8" s="72">
        <v>399.24191672970005</v>
      </c>
      <c r="M8" s="73"/>
      <c r="N8" s="73"/>
      <c r="O8" s="70"/>
    </row>
    <row r="9" spans="1:15">
      <c r="A9" s="71" t="s">
        <v>32</v>
      </c>
      <c r="B9" s="72">
        <v>32.238800000000005</v>
      </c>
      <c r="C9" s="72">
        <v>1.0700389105058368</v>
      </c>
      <c r="D9" s="72" t="s">
        <v>33</v>
      </c>
      <c r="E9" s="72" t="s">
        <v>33</v>
      </c>
      <c r="F9" s="72" t="s">
        <v>33</v>
      </c>
      <c r="G9" s="72" t="s">
        <v>33</v>
      </c>
      <c r="H9" s="72" t="s">
        <v>33</v>
      </c>
      <c r="I9" s="72" t="s">
        <v>33</v>
      </c>
      <c r="J9" s="72" t="s">
        <v>33</v>
      </c>
      <c r="K9" s="72" t="s">
        <v>33</v>
      </c>
      <c r="L9" s="72" t="s">
        <v>33</v>
      </c>
      <c r="M9" s="73"/>
      <c r="N9" s="73"/>
      <c r="O9" s="70"/>
    </row>
    <row r="10" spans="1:15">
      <c r="A10" s="71" t="s">
        <v>34</v>
      </c>
      <c r="B10" s="72">
        <v>1028.7108000000001</v>
      </c>
      <c r="C10" s="72">
        <v>34.143968871595334</v>
      </c>
      <c r="D10" s="72">
        <v>801.46285582137159</v>
      </c>
      <c r="E10" s="72">
        <v>776.03074894819747</v>
      </c>
      <c r="F10" s="72">
        <v>875.84241254589233</v>
      </c>
      <c r="G10" s="72">
        <v>682.12888999999996</v>
      </c>
      <c r="H10" s="72">
        <v>734.12691300000006</v>
      </c>
      <c r="I10" s="72">
        <v>788.1513078370001</v>
      </c>
      <c r="J10" s="72">
        <v>621.00521717020001</v>
      </c>
      <c r="K10" s="72">
        <v>698.48023696277539</v>
      </c>
      <c r="L10" s="72">
        <v>777.0206027285999</v>
      </c>
      <c r="M10" s="73"/>
      <c r="N10" s="73"/>
      <c r="O10" s="70"/>
    </row>
    <row r="11" spans="1:15">
      <c r="A11" s="71" t="s">
        <v>35</v>
      </c>
      <c r="B11" s="72">
        <v>96.716399999999993</v>
      </c>
      <c r="C11" s="72">
        <v>3.2101167315175094</v>
      </c>
      <c r="D11" s="72">
        <v>60.400240541616895</v>
      </c>
      <c r="E11" s="72">
        <v>55.555024603400753</v>
      </c>
      <c r="F11" s="72">
        <v>67.565837086195629</v>
      </c>
      <c r="G11" s="72">
        <v>32.947919999999996</v>
      </c>
      <c r="H11" s="72">
        <v>31.564799999999998</v>
      </c>
      <c r="I11" s="72">
        <v>33.742644480000003</v>
      </c>
      <c r="J11" s="72">
        <v>32.849085968908597</v>
      </c>
      <c r="K11" s="72">
        <v>32.233404059999998</v>
      </c>
      <c r="L11" s="72">
        <v>30.490613639999996</v>
      </c>
      <c r="M11" s="73"/>
      <c r="N11" s="73"/>
      <c r="O11" s="70"/>
    </row>
    <row r="12" spans="1:15">
      <c r="A12" s="71" t="s">
        <v>36</v>
      </c>
      <c r="B12" s="72">
        <v>155.33240000000001</v>
      </c>
      <c r="C12" s="72">
        <v>5.1556420233463038</v>
      </c>
      <c r="D12" s="72">
        <v>151.25390006093849</v>
      </c>
      <c r="E12" s="72">
        <v>161.70479088216581</v>
      </c>
      <c r="F12" s="72">
        <v>177.51430932753388</v>
      </c>
      <c r="G12" s="72">
        <v>145.44709500000002</v>
      </c>
      <c r="H12" s="72">
        <v>152.485108</v>
      </c>
      <c r="I12" s="72">
        <v>170.62512405360002</v>
      </c>
      <c r="J12" s="72">
        <v>139.4429431122</v>
      </c>
      <c r="K12" s="72">
        <v>156.1210945684</v>
      </c>
      <c r="L12" s="72">
        <v>153.10409535399998</v>
      </c>
      <c r="M12" s="73"/>
      <c r="N12" s="73"/>
      <c r="O12" s="70"/>
    </row>
    <row r="13" spans="1:15">
      <c r="A13" s="71" t="s">
        <v>37</v>
      </c>
      <c r="B13" s="72">
        <v>102.578</v>
      </c>
      <c r="C13" s="72">
        <v>3.4046692607003894</v>
      </c>
      <c r="D13" s="72">
        <v>40.861541748</v>
      </c>
      <c r="E13" s="72">
        <v>37.953399000000005</v>
      </c>
      <c r="F13" s="72">
        <v>53.758000000000003</v>
      </c>
      <c r="G13" s="72">
        <v>58.035999999999994</v>
      </c>
      <c r="H13" s="72">
        <v>30.302025000000004</v>
      </c>
      <c r="I13" s="72">
        <v>28.454999999999998</v>
      </c>
      <c r="J13" s="72">
        <v>24.096</v>
      </c>
      <c r="K13" s="72">
        <v>28.606000000000005</v>
      </c>
      <c r="L13" s="72">
        <v>27.327999999999996</v>
      </c>
      <c r="M13" s="73"/>
      <c r="N13" s="73"/>
      <c r="O13" s="70"/>
    </row>
    <row r="14" spans="1:15">
      <c r="A14" s="71" t="s">
        <v>38</v>
      </c>
      <c r="B14" s="72"/>
      <c r="C14" s="72"/>
      <c r="D14" s="72">
        <v>218.71562799999998</v>
      </c>
      <c r="E14" s="72">
        <v>239.04714758069426</v>
      </c>
      <c r="F14" s="72">
        <v>302.85338486453679</v>
      </c>
      <c r="G14" s="72">
        <v>248.31779944903585</v>
      </c>
      <c r="H14" s="72">
        <v>258.01714557397219</v>
      </c>
      <c r="I14" s="72">
        <v>277.29202973072427</v>
      </c>
      <c r="J14" s="72">
        <v>228.72202235575941</v>
      </c>
      <c r="K14" s="72">
        <v>250.25819060235392</v>
      </c>
      <c r="L14" s="72">
        <v>277.07774927789887</v>
      </c>
      <c r="M14" s="73"/>
      <c r="N14" s="73"/>
      <c r="O14" s="70"/>
    </row>
    <row r="15" spans="1:15">
      <c r="A15" s="71" t="s">
        <v>39</v>
      </c>
      <c r="B15" s="72">
        <v>90.854799999999997</v>
      </c>
      <c r="C15" s="72">
        <v>3.0155642023346303</v>
      </c>
      <c r="D15" s="72" t="s">
        <v>33</v>
      </c>
      <c r="E15" s="72" t="s">
        <v>33</v>
      </c>
      <c r="F15" s="72" t="s">
        <v>33</v>
      </c>
      <c r="G15" s="72" t="s">
        <v>33</v>
      </c>
      <c r="H15" s="72" t="s">
        <v>33</v>
      </c>
      <c r="I15" s="72" t="s">
        <v>33</v>
      </c>
      <c r="J15" s="72" t="s">
        <v>33</v>
      </c>
      <c r="K15" s="72" t="s">
        <v>33</v>
      </c>
      <c r="L15" s="72" t="s">
        <v>33</v>
      </c>
      <c r="M15" s="73"/>
      <c r="N15" s="73"/>
      <c r="O15" s="70"/>
    </row>
    <row r="16" spans="1:15">
      <c r="A16" s="67" t="s">
        <v>15</v>
      </c>
      <c r="B16" s="68">
        <v>322.38799999999992</v>
      </c>
      <c r="C16" s="68">
        <v>10.700389105058363</v>
      </c>
      <c r="D16" s="68">
        <v>339.826833878537</v>
      </c>
      <c r="E16" s="68">
        <v>336.06699030124861</v>
      </c>
      <c r="F16" s="68">
        <v>324.42674741662597</v>
      </c>
      <c r="G16" s="68">
        <v>381.24937255096421</v>
      </c>
      <c r="H16" s="68">
        <v>374.75759642602782</v>
      </c>
      <c r="I16" s="68">
        <v>345.40043217497578</v>
      </c>
      <c r="J16" s="68">
        <v>332.32175614377201</v>
      </c>
      <c r="K16" s="68">
        <v>332.69130932344603</v>
      </c>
      <c r="L16" s="68">
        <v>345.33810038180115</v>
      </c>
      <c r="M16" s="69">
        <v>356.1</v>
      </c>
      <c r="N16" s="69">
        <v>363.5</v>
      </c>
      <c r="O16" s="70">
        <v>0.15867819102496944</v>
      </c>
    </row>
    <row r="17" spans="1:15">
      <c r="A17" s="71" t="s">
        <v>31</v>
      </c>
      <c r="B17" s="72">
        <v>87.924000000000007</v>
      </c>
      <c r="C17" s="72">
        <v>2.918287937743191</v>
      </c>
      <c r="D17" s="72">
        <v>86.906315602288544</v>
      </c>
      <c r="E17" s="72">
        <v>66.682067125242824</v>
      </c>
      <c r="F17" s="72">
        <v>62.279907151561645</v>
      </c>
      <c r="G17" s="72">
        <v>80.934813000000005</v>
      </c>
      <c r="H17" s="72">
        <v>85.611039999999988</v>
      </c>
      <c r="I17" s="72">
        <v>63.938498720800006</v>
      </c>
      <c r="J17" s="72">
        <v>67.898451250000008</v>
      </c>
      <c r="K17" s="72">
        <v>62.899866175818524</v>
      </c>
      <c r="L17" s="72">
        <v>60.242783393299995</v>
      </c>
      <c r="M17" s="73"/>
      <c r="N17" s="73"/>
      <c r="O17" s="70"/>
    </row>
    <row r="18" spans="1:15">
      <c r="A18" s="71" t="s">
        <v>34</v>
      </c>
      <c r="B18" s="72">
        <v>123.09360000000001</v>
      </c>
      <c r="C18" s="72">
        <v>4.0856031128404666</v>
      </c>
      <c r="D18" s="72">
        <v>163.87705996810209</v>
      </c>
      <c r="E18" s="72">
        <v>175.08808165795591</v>
      </c>
      <c r="F18" s="72">
        <v>164.60738529844915</v>
      </c>
      <c r="G18" s="72">
        <v>183.34929399999999</v>
      </c>
      <c r="H18" s="72">
        <v>178.720035</v>
      </c>
      <c r="I18" s="72">
        <v>173.67968115849999</v>
      </c>
      <c r="J18" s="72">
        <v>156.03795600789996</v>
      </c>
      <c r="K18" s="72">
        <v>159.02757828638147</v>
      </c>
      <c r="L18" s="72">
        <v>175.49197202040003</v>
      </c>
      <c r="M18" s="73"/>
      <c r="N18" s="73"/>
      <c r="O18" s="70"/>
    </row>
    <row r="19" spans="1:15">
      <c r="A19" s="71" t="s">
        <v>35</v>
      </c>
      <c r="B19" s="72">
        <v>82.062399999999997</v>
      </c>
      <c r="C19" s="72">
        <v>2.7237354085603114</v>
      </c>
      <c r="D19" s="72">
        <v>61.800246117084825</v>
      </c>
      <c r="E19" s="72">
        <v>68.070849980909884</v>
      </c>
      <c r="F19" s="72">
        <v>71.846149158685762</v>
      </c>
      <c r="G19" s="72">
        <v>69.338160000000002</v>
      </c>
      <c r="H19" s="72">
        <v>68.5548</v>
      </c>
      <c r="I19" s="72">
        <v>66.213406079999999</v>
      </c>
      <c r="J19" s="72">
        <v>54.658314353831443</v>
      </c>
      <c r="K19" s="72">
        <v>54.601150032000007</v>
      </c>
      <c r="L19" s="72">
        <v>55.695189600000006</v>
      </c>
      <c r="M19" s="73"/>
      <c r="N19" s="73"/>
      <c r="O19" s="70"/>
    </row>
    <row r="20" spans="1:15">
      <c r="A20" s="71" t="s">
        <v>36</v>
      </c>
      <c r="B20" s="72">
        <v>20.515599999999999</v>
      </c>
      <c r="C20" s="72">
        <v>0.68093385214007784</v>
      </c>
      <c r="D20" s="72">
        <v>12.796099939061548</v>
      </c>
      <c r="E20" s="72">
        <v>14.736209117834207</v>
      </c>
      <c r="F20" s="72">
        <v>11.901690672466122</v>
      </c>
      <c r="G20" s="72">
        <v>18.899905</v>
      </c>
      <c r="H20" s="72">
        <v>18.270891999999996</v>
      </c>
      <c r="I20" s="72">
        <v>13.860875946400002</v>
      </c>
      <c r="J20" s="72">
        <v>13.899056887800002</v>
      </c>
      <c r="K20" s="72">
        <v>14.2829054316</v>
      </c>
      <c r="L20" s="72">
        <v>13.565904646000002</v>
      </c>
      <c r="M20" s="73"/>
      <c r="N20" s="73"/>
      <c r="O20" s="70"/>
    </row>
    <row r="21" spans="1:15">
      <c r="A21" s="71" t="s">
        <v>37</v>
      </c>
      <c r="B21" s="72">
        <v>2.9308000000000001</v>
      </c>
      <c r="C21" s="72">
        <v>9.727626459143969E-2</v>
      </c>
      <c r="D21" s="72">
        <v>3.8447402519999994</v>
      </c>
      <c r="E21" s="72">
        <v>0</v>
      </c>
      <c r="F21" s="72">
        <v>0</v>
      </c>
      <c r="G21" s="72">
        <v>0</v>
      </c>
      <c r="H21" s="72">
        <v>0.77697499999999997</v>
      </c>
      <c r="I21" s="72">
        <v>0</v>
      </c>
      <c r="J21" s="72">
        <v>0</v>
      </c>
      <c r="K21" s="72">
        <v>0</v>
      </c>
      <c r="L21" s="72">
        <v>0</v>
      </c>
      <c r="M21" s="73"/>
      <c r="N21" s="73"/>
      <c r="O21" s="70"/>
    </row>
    <row r="22" spans="1:15">
      <c r="A22" s="71" t="s">
        <v>38</v>
      </c>
      <c r="B22" s="68"/>
      <c r="C22" s="72">
        <v>0</v>
      </c>
      <c r="D22" s="72">
        <v>10.602372000000001</v>
      </c>
      <c r="E22" s="72">
        <v>11.48978241930576</v>
      </c>
      <c r="F22" s="72">
        <v>13.791615135463232</v>
      </c>
      <c r="G22" s="72">
        <v>28.727200550964199</v>
      </c>
      <c r="H22" s="72">
        <v>22.82385442602785</v>
      </c>
      <c r="I22" s="72">
        <v>27.707970269275716</v>
      </c>
      <c r="J22" s="72">
        <v>39.827977644240612</v>
      </c>
      <c r="K22" s="72">
        <v>41.879809397646049</v>
      </c>
      <c r="L22" s="72">
        <v>40.342250722101163</v>
      </c>
      <c r="M22" s="73"/>
      <c r="N22" s="73"/>
      <c r="O22" s="70"/>
    </row>
    <row r="23" spans="1:15">
      <c r="A23" s="71" t="s">
        <v>39</v>
      </c>
      <c r="B23" s="72">
        <v>5.8616000000000001</v>
      </c>
      <c r="C23" s="72">
        <v>0.19455252918287938</v>
      </c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73"/>
      <c r="O23" s="70"/>
    </row>
    <row r="24" spans="1:15">
      <c r="A24" s="67" t="s">
        <v>40</v>
      </c>
      <c r="B24" s="68">
        <v>99.647199999999998</v>
      </c>
      <c r="C24" s="68">
        <v>3.3073929961089497</v>
      </c>
      <c r="D24" s="68">
        <v>140.69963100463227</v>
      </c>
      <c r="E24" s="68">
        <v>139.56886973114953</v>
      </c>
      <c r="F24" s="68">
        <v>137.02359492248283</v>
      </c>
      <c r="G24" s="68">
        <v>142.15213599999998</v>
      </c>
      <c r="H24" s="68">
        <v>144.72125199999999</v>
      </c>
      <c r="I24" s="68">
        <v>142.60356396449998</v>
      </c>
      <c r="J24" s="68">
        <v>138.54147273666462</v>
      </c>
      <c r="K24" s="68">
        <v>137.62399279624307</v>
      </c>
      <c r="L24" s="68">
        <v>142.22247119100001</v>
      </c>
      <c r="M24" s="69">
        <v>142.19999999999999</v>
      </c>
      <c r="N24" s="69">
        <v>144.4</v>
      </c>
      <c r="O24" s="70">
        <v>6.303474768639776E-2</v>
      </c>
    </row>
    <row r="25" spans="1:15">
      <c r="A25" s="71" t="s">
        <v>34</v>
      </c>
      <c r="B25" s="72">
        <v>11.7232</v>
      </c>
      <c r="C25" s="72">
        <v>0.38910505836575876</v>
      </c>
      <c r="D25" s="72">
        <v>3.3990842105263157</v>
      </c>
      <c r="E25" s="72">
        <v>2.6303889536569223</v>
      </c>
      <c r="F25" s="72">
        <v>2.5412021556586106</v>
      </c>
      <c r="G25" s="72">
        <v>3.475816</v>
      </c>
      <c r="H25" s="72">
        <v>3.6660520000000001</v>
      </c>
      <c r="I25" s="72">
        <v>4.1740110044999996</v>
      </c>
      <c r="J25" s="72">
        <v>3.7138268218999992</v>
      </c>
      <c r="K25" s="72">
        <v>3.79827334024306</v>
      </c>
      <c r="L25" s="72">
        <v>3.5364252510000003</v>
      </c>
      <c r="M25" s="73"/>
      <c r="N25" s="73"/>
      <c r="O25" s="70"/>
    </row>
    <row r="26" spans="1:15">
      <c r="A26" s="71" t="s">
        <v>35</v>
      </c>
      <c r="B26" s="72">
        <v>82.062399999999997</v>
      </c>
      <c r="C26" s="72">
        <v>2.7237354085603114</v>
      </c>
      <c r="D26" s="72">
        <v>137.30054679410594</v>
      </c>
      <c r="E26" s="72">
        <v>136.9384807774926</v>
      </c>
      <c r="F26" s="72">
        <v>134.4823927668242</v>
      </c>
      <c r="G26" s="72">
        <v>138.67631999999998</v>
      </c>
      <c r="H26" s="72">
        <v>141.05519999999999</v>
      </c>
      <c r="I26" s="72">
        <v>138.42955296</v>
      </c>
      <c r="J26" s="72">
        <v>134.82764591476462</v>
      </c>
      <c r="K26" s="72">
        <v>133.825719456</v>
      </c>
      <c r="L26" s="72">
        <v>138.68604594000001</v>
      </c>
      <c r="M26" s="73"/>
      <c r="N26" s="73"/>
      <c r="O26" s="70"/>
    </row>
    <row r="27" spans="1:15">
      <c r="A27" s="71" t="s">
        <v>39</v>
      </c>
      <c r="B27" s="72">
        <v>5.8616000000000001</v>
      </c>
      <c r="C27" s="72">
        <v>0.19455252918287938</v>
      </c>
      <c r="D27" s="72" t="s">
        <v>33</v>
      </c>
      <c r="E27" s="72" t="s">
        <v>33</v>
      </c>
      <c r="F27" s="72" t="s">
        <v>33</v>
      </c>
      <c r="G27" s="72" t="s">
        <v>33</v>
      </c>
      <c r="H27" s="72" t="s">
        <v>33</v>
      </c>
      <c r="I27" s="72" t="s">
        <v>33</v>
      </c>
      <c r="J27" s="72" t="s">
        <v>33</v>
      </c>
      <c r="K27" s="72" t="s">
        <v>33</v>
      </c>
      <c r="L27" s="72" t="s">
        <v>33</v>
      </c>
      <c r="M27" s="73"/>
      <c r="N27" s="73"/>
      <c r="O27" s="70"/>
    </row>
    <row r="28" spans="1:15">
      <c r="A28" s="67" t="s">
        <v>16</v>
      </c>
      <c r="B28" s="68"/>
      <c r="C28" s="68"/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4.2907564800000006</v>
      </c>
      <c r="J28" s="68">
        <v>4.1801484100148407</v>
      </c>
      <c r="K28" s="68">
        <v>4.149123264</v>
      </c>
      <c r="L28" s="68">
        <v>4.4597415600000003</v>
      </c>
      <c r="M28" s="69">
        <v>4.5999999999999996</v>
      </c>
      <c r="N28" s="69">
        <v>4.5</v>
      </c>
      <c r="O28" s="70">
        <v>1.9643792561550547E-3</v>
      </c>
    </row>
    <row r="29" spans="1:15">
      <c r="A29" s="67" t="s">
        <v>43</v>
      </c>
      <c r="B29" s="68"/>
      <c r="C29" s="68"/>
      <c r="D29" s="68">
        <v>100.1003986459578</v>
      </c>
      <c r="E29" s="68">
        <v>99.25138847182123</v>
      </c>
      <c r="F29" s="68">
        <v>97.4859923987527</v>
      </c>
      <c r="G29" s="68">
        <v>104.25312</v>
      </c>
      <c r="H29" s="68">
        <v>105.05159999999999</v>
      </c>
      <c r="I29" s="68">
        <v>107.54147232000001</v>
      </c>
      <c r="J29" s="68">
        <v>104.76980798498082</v>
      </c>
      <c r="K29" s="68">
        <v>103.99124736</v>
      </c>
      <c r="L29" s="68">
        <v>102.89893986000001</v>
      </c>
      <c r="M29" s="69">
        <v>102.6</v>
      </c>
      <c r="N29" s="69">
        <v>104.6</v>
      </c>
      <c r="O29" s="70">
        <v>4.5660904487515273E-2</v>
      </c>
    </row>
    <row r="30" spans="1:15">
      <c r="A30" s="67" t="s">
        <v>41</v>
      </c>
      <c r="B30" s="68">
        <v>181.70959999999999</v>
      </c>
      <c r="C30" s="68">
        <v>6.0311284046692606</v>
      </c>
      <c r="D30" s="68">
        <v>14.380047789725211</v>
      </c>
      <c r="E30" s="68">
        <v>11.94367569015767</v>
      </c>
      <c r="F30" s="68">
        <v>11.772164533031239</v>
      </c>
      <c r="G30" s="68">
        <v>12.294</v>
      </c>
      <c r="H30" s="68">
        <v>12.329999999999998</v>
      </c>
      <c r="I30" s="68">
        <v>17.099524799999998</v>
      </c>
      <c r="J30" s="68">
        <v>16.658820117882009</v>
      </c>
      <c r="K30" s="68">
        <v>20.763010491999999</v>
      </c>
      <c r="L30" s="68">
        <v>20.465280379999999</v>
      </c>
      <c r="M30" s="69">
        <v>20.6</v>
      </c>
      <c r="N30" s="69">
        <v>20.7</v>
      </c>
      <c r="O30" s="70">
        <v>9.0361445783132526E-3</v>
      </c>
    </row>
    <row r="31" spans="1:15">
      <c r="A31" s="71" t="s">
        <v>31</v>
      </c>
      <c r="B31" s="68"/>
      <c r="C31" s="68"/>
      <c r="D31" s="72">
        <v>2.38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4.2279999999999998</v>
      </c>
      <c r="L31" s="72">
        <v>4.3129999999999997</v>
      </c>
      <c r="M31" s="73"/>
      <c r="N31" s="73"/>
      <c r="O31" s="70"/>
    </row>
    <row r="32" spans="1:15">
      <c r="A32" s="71" t="s">
        <v>35</v>
      </c>
      <c r="B32" s="72">
        <v>181.70959999999999</v>
      </c>
      <c r="C32" s="72">
        <v>6.0311284046692606</v>
      </c>
      <c r="D32" s="72">
        <v>12.00004778972521</v>
      </c>
      <c r="E32" s="72">
        <v>11.94367569015767</v>
      </c>
      <c r="F32" s="72">
        <v>11.772164533031239</v>
      </c>
      <c r="G32" s="72">
        <v>12.294</v>
      </c>
      <c r="H32" s="72">
        <v>12.329999999999998</v>
      </c>
      <c r="I32" s="72">
        <v>17.099524799999998</v>
      </c>
      <c r="J32" s="72">
        <v>16.658820117882009</v>
      </c>
      <c r="K32" s="72">
        <v>16.535010491999998</v>
      </c>
      <c r="L32" s="72">
        <v>16.152280380000001</v>
      </c>
      <c r="M32" s="73"/>
      <c r="N32" s="73"/>
      <c r="O32" s="70"/>
    </row>
    <row r="33" spans="1:15">
      <c r="A33" s="74" t="s">
        <v>44</v>
      </c>
      <c r="B33" s="75"/>
      <c r="C33" s="75"/>
      <c r="D33" s="75">
        <v>86.600344882516907</v>
      </c>
      <c r="E33" s="75">
        <v>85.831260269902444</v>
      </c>
      <c r="F33" s="75">
        <v>84.308950360890464</v>
      </c>
      <c r="G33" s="75">
        <v>88.516800000000003</v>
      </c>
      <c r="H33" s="75">
        <v>88.775999999999996</v>
      </c>
      <c r="I33" s="75">
        <v>82.003104000000008</v>
      </c>
      <c r="J33" s="75">
        <v>79.889646452964655</v>
      </c>
      <c r="K33" s="75">
        <v>79.295967036000008</v>
      </c>
      <c r="L33" s="75">
        <v>77.389371720000014</v>
      </c>
      <c r="M33" s="76">
        <v>77.099999999999994</v>
      </c>
      <c r="N33" s="76">
        <v>78.5</v>
      </c>
      <c r="O33" s="70">
        <v>3.4267504801815958E-2</v>
      </c>
    </row>
    <row r="34" spans="1:15">
      <c r="A34" s="77" t="s">
        <v>45</v>
      </c>
      <c r="B34" s="78">
        <v>41.031199999999998</v>
      </c>
      <c r="C34" s="78">
        <v>1.3618677042801557</v>
      </c>
      <c r="D34" s="78">
        <v>44.00017522899244</v>
      </c>
      <c r="E34" s="78">
        <v>43.52932020631544</v>
      </c>
      <c r="F34" s="78">
        <v>42.658513695620023</v>
      </c>
      <c r="G34" s="78">
        <v>45.733680000000007</v>
      </c>
      <c r="H34" s="78">
        <v>45.867600000000003</v>
      </c>
      <c r="I34" s="78">
        <v>40.279489920000003</v>
      </c>
      <c r="J34" s="78">
        <v>39.086530796653086</v>
      </c>
      <c r="K34" s="78">
        <v>38.688331968000007</v>
      </c>
      <c r="L34" s="78">
        <v>36.8278173</v>
      </c>
      <c r="M34" s="79">
        <v>36.9</v>
      </c>
      <c r="N34" s="79">
        <v>37.700000000000003</v>
      </c>
      <c r="O34" s="70">
        <v>1.6457132879343462E-2</v>
      </c>
    </row>
    <row r="36" spans="1:15">
      <c r="A36" s="80" t="s">
        <v>47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H34"/>
  <sheetViews>
    <sheetView showGridLines="0" tabSelected="1" topLeftCell="A7" workbookViewId="0">
      <selection activeCell="B2" sqref="B2:C2"/>
    </sheetView>
  </sheetViews>
  <sheetFormatPr baseColWidth="10" defaultColWidth="11.42578125" defaultRowHeight="12.75"/>
  <cols>
    <col min="1" max="1" width="18" style="9" bestFit="1" customWidth="1"/>
    <col min="2" max="2" width="37.5703125" style="9" customWidth="1"/>
    <col min="3" max="4" width="14.5703125" style="9" customWidth="1"/>
    <col min="5" max="5" width="11.42578125" style="9"/>
    <col min="6" max="6" width="11.42578125" style="9" customWidth="1"/>
    <col min="7" max="16384" width="11.42578125" style="9"/>
  </cols>
  <sheetData>
    <row r="1" spans="1:8" ht="31.5" customHeight="1">
      <c r="A1" s="43" t="s">
        <v>1</v>
      </c>
      <c r="B1" s="81" t="s">
        <v>50</v>
      </c>
      <c r="C1" s="82"/>
    </row>
    <row r="2" spans="1:8" ht="15.95" customHeight="1">
      <c r="A2" s="43" t="s">
        <v>2</v>
      </c>
      <c r="B2" s="83"/>
      <c r="C2" s="84"/>
    </row>
    <row r="3" spans="1:8" ht="48" customHeight="1">
      <c r="A3" s="43" t="s">
        <v>0</v>
      </c>
      <c r="B3" s="81" t="s">
        <v>49</v>
      </c>
      <c r="C3" s="82"/>
      <c r="D3" s="34"/>
    </row>
    <row r="4" spans="1:8">
      <c r="A4" s="43" t="s">
        <v>3</v>
      </c>
      <c r="B4" s="81"/>
      <c r="C4" s="82"/>
    </row>
    <row r="5" spans="1:8">
      <c r="A5" s="43" t="s">
        <v>8</v>
      </c>
      <c r="B5" s="83"/>
      <c r="C5" s="84"/>
    </row>
    <row r="6" spans="1:8">
      <c r="A6" s="44" t="s">
        <v>9</v>
      </c>
      <c r="B6" s="85"/>
      <c r="C6" s="86"/>
    </row>
    <row r="8" spans="1:8" ht="13.5">
      <c r="A8" s="10"/>
      <c r="B8" s="42" t="s">
        <v>27</v>
      </c>
    </row>
    <row r="9" spans="1:8" ht="18.75" customHeight="1">
      <c r="A9" s="10"/>
      <c r="B9" s="30" t="s">
        <v>13</v>
      </c>
      <c r="C9" s="33" t="s">
        <v>22</v>
      </c>
      <c r="D9" s="54" t="s">
        <v>12</v>
      </c>
      <c r="H9" s="9">
        <v>2023</v>
      </c>
    </row>
    <row r="10" spans="1:8" ht="18.75" customHeight="1">
      <c r="B10" s="31" t="s">
        <v>17</v>
      </c>
      <c r="C10" s="45">
        <f>D10/D$18</f>
        <v>0.3056443024494141</v>
      </c>
      <c r="D10" s="50">
        <f>H15</f>
        <v>39.849863825286953</v>
      </c>
      <c r="E10" s="12"/>
      <c r="F10" s="12"/>
      <c r="G10" s="9" t="s">
        <v>11</v>
      </c>
      <c r="H10" s="9">
        <v>10.358187600579811</v>
      </c>
    </row>
    <row r="11" spans="1:8" ht="18.75" customHeight="1">
      <c r="B11" s="32" t="s">
        <v>18</v>
      </c>
      <c r="C11" s="46">
        <f t="shared" ref="C11:C18" si="0">D11/D$18</f>
        <v>0.22662406815761466</v>
      </c>
      <c r="D11" s="51">
        <f>H14</f>
        <v>29.547216104603049</v>
      </c>
      <c r="G11" s="9" t="s">
        <v>48</v>
      </c>
      <c r="H11" s="9">
        <v>22.104872198556389</v>
      </c>
    </row>
    <row r="12" spans="1:8" ht="18.75" customHeight="1">
      <c r="A12" s="11"/>
      <c r="B12" s="31" t="s">
        <v>10</v>
      </c>
      <c r="C12" s="45">
        <f t="shared" si="0"/>
        <v>0.16954206602768895</v>
      </c>
      <c r="D12" s="50">
        <f>H11</f>
        <v>22.104872198556389</v>
      </c>
      <c r="G12" s="9" t="s">
        <v>16</v>
      </c>
      <c r="H12" s="9">
        <v>1.3051871775529531</v>
      </c>
    </row>
    <row r="13" spans="1:8" ht="18.75" customHeight="1">
      <c r="A13" s="11"/>
      <c r="B13" s="32" t="s">
        <v>15</v>
      </c>
      <c r="C13" s="46">
        <f t="shared" si="0"/>
        <v>0.11373801916932913</v>
      </c>
      <c r="D13" s="51">
        <f>H17</f>
        <v>14.82914793219739</v>
      </c>
      <c r="G13" s="9" t="s">
        <v>19</v>
      </c>
      <c r="H13" s="9">
        <v>4.6931198512010557</v>
      </c>
    </row>
    <row r="14" spans="1:8" ht="18.75" customHeight="1">
      <c r="A14" s="11"/>
      <c r="B14" s="31" t="s">
        <v>11</v>
      </c>
      <c r="C14" s="45">
        <f t="shared" si="0"/>
        <v>7.9446219382321548E-2</v>
      </c>
      <c r="D14" s="50">
        <f>H10</f>
        <v>10.358187600579811</v>
      </c>
      <c r="G14" s="9" t="s">
        <v>20</v>
      </c>
      <c r="H14" s="9">
        <v>29.547216104603049</v>
      </c>
    </row>
    <row r="15" spans="1:8" ht="18.75" customHeight="1">
      <c r="A15" s="11"/>
      <c r="B15" s="32" t="s">
        <v>14</v>
      </c>
      <c r="C15" s="46">
        <f t="shared" si="0"/>
        <v>5.8998935037273582E-2</v>
      </c>
      <c r="D15" s="51">
        <f>H16</f>
        <v>7.6922733655780284</v>
      </c>
      <c r="G15" s="9" t="s">
        <v>21</v>
      </c>
      <c r="H15" s="9">
        <v>39.849863825286953</v>
      </c>
    </row>
    <row r="16" spans="1:8" ht="18.75" customHeight="1">
      <c r="A16" s="11"/>
      <c r="B16" s="31" t="s">
        <v>19</v>
      </c>
      <c r="C16" s="45">
        <f t="shared" si="0"/>
        <v>3.5995740149094867E-2</v>
      </c>
      <c r="D16" s="50">
        <f>H13</f>
        <v>4.6931198512010557</v>
      </c>
      <c r="G16" s="9" t="s">
        <v>14</v>
      </c>
      <c r="H16" s="9">
        <v>7.6922733655780284</v>
      </c>
    </row>
    <row r="17" spans="1:8" ht="18.75" customHeight="1">
      <c r="A17" s="11"/>
      <c r="B17" s="32" t="s">
        <v>16</v>
      </c>
      <c r="C17" s="46">
        <f t="shared" si="0"/>
        <v>1.0010649627263045E-2</v>
      </c>
      <c r="D17" s="51">
        <f>H12</f>
        <v>1.3051871775529531</v>
      </c>
      <c r="G17" s="9" t="s">
        <v>15</v>
      </c>
      <c r="H17" s="9">
        <v>14.82914793219739</v>
      </c>
    </row>
    <row r="18" spans="1:8" ht="18.75" customHeight="1">
      <c r="B18" s="30" t="s">
        <v>25</v>
      </c>
      <c r="C18" s="47">
        <f t="shared" si="0"/>
        <v>1</v>
      </c>
      <c r="D18" s="52">
        <f>SUM(D10:D17)</f>
        <v>130.37986805555565</v>
      </c>
    </row>
    <row r="21" spans="1:8" ht="13.5">
      <c r="A21" s="10"/>
      <c r="B21" s="42" t="s">
        <v>26</v>
      </c>
    </row>
    <row r="22" spans="1:8" ht="18.75" customHeight="1">
      <c r="A22" s="10"/>
      <c r="B22" s="30" t="s">
        <v>13</v>
      </c>
      <c r="C22" s="33" t="s">
        <v>22</v>
      </c>
      <c r="D22" s="53" t="s">
        <v>12</v>
      </c>
      <c r="H22" s="9">
        <v>2023</v>
      </c>
    </row>
    <row r="23" spans="1:8" ht="18.75" customHeight="1">
      <c r="B23" s="31" t="s">
        <v>14</v>
      </c>
      <c r="C23" s="45">
        <f>D23/D$31</f>
        <v>0.66779888826681089</v>
      </c>
      <c r="D23" s="50">
        <f>H23</f>
        <v>422.09167528290908</v>
      </c>
      <c r="F23" s="12"/>
      <c r="G23" t="s">
        <v>14</v>
      </c>
      <c r="H23">
        <v>422.09167528290908</v>
      </c>
    </row>
    <row r="24" spans="1:8" ht="18.75" customHeight="1">
      <c r="B24" s="32" t="s">
        <v>15</v>
      </c>
      <c r="C24" s="46">
        <f t="shared" ref="C24:C31" si="1">D24/D$31</f>
        <v>0.15820205490079706</v>
      </c>
      <c r="D24" s="51">
        <f t="shared" ref="D24:D28" si="2">H24</f>
        <v>99.993832813325582</v>
      </c>
      <c r="G24" t="s">
        <v>15</v>
      </c>
      <c r="H24">
        <v>99.993832813325582</v>
      </c>
    </row>
    <row r="25" spans="1:8" ht="18.75" customHeight="1">
      <c r="A25" s="11"/>
      <c r="B25" s="31" t="s">
        <v>21</v>
      </c>
      <c r="C25" s="45">
        <f t="shared" si="1"/>
        <v>6.4795223567558846E-2</v>
      </c>
      <c r="D25" s="50">
        <f t="shared" si="2"/>
        <v>40.954731950728217</v>
      </c>
      <c r="G25" t="s">
        <v>21</v>
      </c>
      <c r="H25">
        <v>40.954731950728217</v>
      </c>
    </row>
    <row r="26" spans="1:8" ht="18.75" customHeight="1">
      <c r="A26" s="11"/>
      <c r="B26" s="32" t="s">
        <v>16</v>
      </c>
      <c r="C26" s="46">
        <f t="shared" si="1"/>
        <v>2.0649602851460238E-3</v>
      </c>
      <c r="D26" s="51">
        <f t="shared" si="2"/>
        <v>1.3051871775529531</v>
      </c>
      <c r="G26" t="s">
        <v>16</v>
      </c>
      <c r="H26">
        <v>1.3051871775529531</v>
      </c>
    </row>
    <row r="27" spans="1:8" ht="18.75" customHeight="1">
      <c r="A27" s="11"/>
      <c r="B27" s="31" t="s">
        <v>20</v>
      </c>
      <c r="C27" s="45">
        <f t="shared" si="1"/>
        <v>4.6747186029688748E-2</v>
      </c>
      <c r="D27" s="50">
        <f t="shared" si="2"/>
        <v>29.547216104603049</v>
      </c>
      <c r="G27" t="s">
        <v>20</v>
      </c>
      <c r="H27">
        <v>29.547216104603049</v>
      </c>
    </row>
    <row r="28" spans="1:8" ht="18.75" customHeight="1">
      <c r="A28" s="11"/>
      <c r="B28" s="32" t="s">
        <v>23</v>
      </c>
      <c r="C28" s="46">
        <f t="shared" si="1"/>
        <v>9.031291772643165E-3</v>
      </c>
      <c r="D28" s="51">
        <f t="shared" si="2"/>
        <v>5.7083549273005918</v>
      </c>
      <c r="G28" t="s">
        <v>19</v>
      </c>
      <c r="H28">
        <v>5.7083549273005918</v>
      </c>
    </row>
    <row r="29" spans="1:8" ht="18.75" customHeight="1">
      <c r="A29" s="11"/>
      <c r="B29" s="31" t="s">
        <v>11</v>
      </c>
      <c r="C29" s="45">
        <f t="shared" si="1"/>
        <v>1.6387876305520559E-2</v>
      </c>
      <c r="D29" s="50">
        <f>H30</f>
        <v>10.358187600579811</v>
      </c>
      <c r="G29" t="s">
        <v>48</v>
      </c>
      <c r="H29">
        <v>22.104872198556389</v>
      </c>
    </row>
    <row r="30" spans="1:8" ht="18.75" customHeight="1">
      <c r="A30" s="11"/>
      <c r="B30" s="32" t="s">
        <v>24</v>
      </c>
      <c r="C30" s="46">
        <f t="shared" si="1"/>
        <v>3.4972518871834772E-2</v>
      </c>
      <c r="D30" s="51">
        <f>H29</f>
        <v>22.104872198556389</v>
      </c>
      <c r="G30" t="s">
        <v>11</v>
      </c>
      <c r="H30">
        <v>10.358187600579811</v>
      </c>
    </row>
    <row r="31" spans="1:8" ht="18.75" customHeight="1">
      <c r="B31" s="30" t="s">
        <v>25</v>
      </c>
      <c r="C31" s="48">
        <f t="shared" si="1"/>
        <v>1</v>
      </c>
      <c r="D31" s="52">
        <f>SUM(D23:D30)</f>
        <v>632.06405805555562</v>
      </c>
    </row>
    <row r="34" spans="4:4">
      <c r="D34" s="35"/>
    </row>
  </sheetData>
  <sheetProtection selectLockedCells="1"/>
  <sortState ref="B10:C17">
    <sortCondition descending="1" ref="C10:C17"/>
  </sortState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10:F10">
    <cfRule type="cellIs" dxfId="1" priority="4" operator="greaterThan">
      <formula>0</formula>
    </cfRule>
  </conditionalFormatting>
  <conditionalFormatting sqref="F2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zoomScale="120" zoomScaleNormal="120" workbookViewId="0">
      <selection activeCell="P26" sqref="P26"/>
    </sheetView>
  </sheetViews>
  <sheetFormatPr baseColWidth="10" defaultRowHeight="12.75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24.7109375" customWidth="1"/>
    <col min="10" max="10" width="1.7109375" customWidth="1"/>
    <col min="11" max="11" width="14" customWidth="1"/>
    <col min="12" max="12" width="1.7109375" customWidth="1"/>
    <col min="13" max="13" width="14" customWidth="1"/>
    <col min="14" max="14" width="6" customWidth="1"/>
    <col min="15" max="15" width="1.42578125" customWidth="1"/>
    <col min="16" max="16" width="15.140625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25" ht="20.25" customHeight="1">
      <c r="A2" s="2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2"/>
      <c r="Q2" s="88" t="s">
        <v>7</v>
      </c>
      <c r="R2" s="89"/>
      <c r="S2" s="89"/>
      <c r="T2" s="89"/>
      <c r="U2" s="89"/>
      <c r="V2" s="89"/>
      <c r="W2" s="89"/>
      <c r="X2" s="89"/>
      <c r="Y2" s="90"/>
    </row>
    <row r="3" spans="1:25" ht="18.75" customHeight="1">
      <c r="A3" s="2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2"/>
      <c r="Q3" s="14"/>
      <c r="R3" s="14"/>
      <c r="S3" s="18"/>
      <c r="T3" s="14"/>
      <c r="U3" s="14"/>
      <c r="V3" s="18"/>
      <c r="W3" s="14"/>
      <c r="X3" s="14"/>
      <c r="Y3" s="15"/>
    </row>
    <row r="4" spans="1:25" ht="15.95" customHeight="1">
      <c r="A4" s="2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22"/>
      <c r="Q4" s="14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2"/>
      <c r="Q5" s="14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3"/>
      <c r="C6" s="3"/>
      <c r="N6" s="22"/>
      <c r="Q6" s="14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3"/>
      <c r="C7" s="3"/>
      <c r="N7" s="22"/>
      <c r="Q7" s="14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3"/>
      <c r="C8" s="3"/>
      <c r="N8" s="22"/>
      <c r="Q8" s="14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3"/>
      <c r="C9" s="3"/>
      <c r="N9" s="22"/>
      <c r="Q9" s="14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3"/>
      <c r="C10" s="3"/>
      <c r="N10" s="22"/>
      <c r="Q10" s="14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3"/>
      <c r="C11" s="3"/>
      <c r="N11" s="22"/>
      <c r="Q11" s="14"/>
      <c r="R11" s="18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3"/>
      <c r="C12" s="3"/>
      <c r="N12" s="22"/>
      <c r="Q12" s="14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3"/>
      <c r="C13" s="3"/>
      <c r="N13" s="22"/>
      <c r="Q13" s="14"/>
      <c r="R13" s="18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3"/>
      <c r="C14" s="3"/>
      <c r="N14" s="22"/>
      <c r="Q14" s="14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3"/>
      <c r="C15" s="3"/>
      <c r="N15" s="22"/>
      <c r="Q15" s="14"/>
      <c r="R15" s="14"/>
      <c r="S15" s="18" t="s">
        <v>6</v>
      </c>
      <c r="T15" s="14"/>
      <c r="U15" s="14"/>
      <c r="V15" s="18" t="s">
        <v>6</v>
      </c>
      <c r="W15" s="14"/>
      <c r="X15" s="14"/>
      <c r="Y15" s="15"/>
    </row>
    <row r="16" spans="1:25" ht="16.5" customHeight="1">
      <c r="A16" s="23"/>
      <c r="C16" s="3"/>
      <c r="N16" s="22"/>
      <c r="Q16" s="14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3"/>
      <c r="C17" s="3"/>
      <c r="N17" s="22"/>
      <c r="Q17" s="14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3"/>
      <c r="C18" s="3"/>
      <c r="N18" s="22"/>
      <c r="Q18" s="14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3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22"/>
      <c r="Q19" s="16"/>
      <c r="R19" s="16"/>
      <c r="S19" s="16"/>
      <c r="T19" s="16"/>
      <c r="U19" s="16"/>
      <c r="V19" s="16"/>
      <c r="W19" s="16"/>
      <c r="X19" s="16"/>
      <c r="Y19" s="17"/>
    </row>
    <row r="20" spans="1:25" ht="9" customHeight="1">
      <c r="A20" s="23"/>
      <c r="C20" s="8"/>
      <c r="D20" s="9"/>
      <c r="E20" s="87"/>
      <c r="F20" s="9"/>
      <c r="G20" s="87"/>
      <c r="H20" s="9"/>
      <c r="I20" s="87"/>
      <c r="J20" s="9"/>
      <c r="K20" s="87"/>
      <c r="L20" s="9"/>
      <c r="M20" s="87"/>
      <c r="N20" s="22"/>
    </row>
    <row r="21" spans="1:25" ht="11.25" customHeight="1">
      <c r="A21" s="23"/>
      <c r="C21" s="8"/>
      <c r="D21" s="9"/>
      <c r="E21" s="87"/>
      <c r="F21" s="9"/>
      <c r="G21" s="87"/>
      <c r="H21" s="9"/>
      <c r="I21" s="87"/>
      <c r="J21" s="9"/>
      <c r="K21" s="87"/>
      <c r="L21" s="9"/>
      <c r="M21" s="87"/>
      <c r="N21" s="22"/>
    </row>
    <row r="22" spans="1:25" ht="3.75" customHeight="1">
      <c r="A22" s="23"/>
      <c r="C22" s="8"/>
      <c r="D22" s="9"/>
      <c r="E22" s="29"/>
      <c r="F22" s="9"/>
      <c r="G22" s="29"/>
      <c r="H22" s="9"/>
      <c r="I22" s="29"/>
      <c r="J22" s="9"/>
      <c r="K22" s="29"/>
      <c r="L22" s="9"/>
      <c r="M22" s="29"/>
      <c r="N22" s="22"/>
    </row>
    <row r="23" spans="1:25" ht="9" customHeight="1">
      <c r="A23" s="23"/>
      <c r="C23" s="8"/>
      <c r="D23" s="9"/>
      <c r="E23" s="87"/>
      <c r="F23" s="9"/>
      <c r="G23" s="87"/>
      <c r="H23" s="9"/>
      <c r="I23" s="87"/>
      <c r="J23" s="9"/>
      <c r="K23" s="87"/>
      <c r="L23" s="9"/>
      <c r="M23" s="87"/>
      <c r="N23" s="22"/>
    </row>
    <row r="24" spans="1:25" ht="9" customHeight="1">
      <c r="A24" s="23"/>
      <c r="C24" s="8"/>
      <c r="D24" s="9"/>
      <c r="E24" s="87"/>
      <c r="F24" s="9"/>
      <c r="G24" s="87"/>
      <c r="H24" s="9"/>
      <c r="I24" s="87"/>
      <c r="J24" s="9"/>
      <c r="K24" s="87"/>
      <c r="L24" s="9"/>
      <c r="M24" s="87"/>
      <c r="N24" s="22"/>
    </row>
    <row r="25" spans="1:25" ht="3" customHeight="1">
      <c r="A25" s="24"/>
      <c r="B25" s="27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28"/>
    </row>
    <row r="26" spans="1:25" ht="21.75" customHeight="1"/>
    <row r="27" spans="1:25" ht="6.75" customHeight="1"/>
    <row r="28" spans="1:25" ht="6" customHeight="1"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S28" s="49"/>
    </row>
    <row r="29" spans="1:25" ht="4.5" customHeight="1"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5" ht="6" customHeight="1">
      <c r="B30" s="5"/>
      <c r="C30" s="5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5" ht="6.75" customHeight="1"/>
    <row r="32" spans="1:25" ht="4.5" customHeight="1">
      <c r="H32" s="2"/>
      <c r="I32" s="2"/>
      <c r="J32" s="2"/>
      <c r="K32" s="2"/>
      <c r="L32" s="2"/>
    </row>
    <row r="33" spans="2:12" ht="18" customHeight="1">
      <c r="B33" s="13"/>
      <c r="C33" s="13"/>
      <c r="D33" s="13"/>
      <c r="E33" s="13"/>
      <c r="F33" s="13"/>
      <c r="G33" s="2"/>
      <c r="H33" s="2"/>
      <c r="I33" s="2"/>
      <c r="J33" s="2"/>
      <c r="K33" s="2"/>
      <c r="L33" s="2"/>
    </row>
    <row r="34" spans="2:12">
      <c r="B34" s="13"/>
      <c r="C34" s="13"/>
      <c r="D34" s="13"/>
      <c r="E34" s="13"/>
      <c r="F34" s="13"/>
      <c r="G34" s="2"/>
      <c r="H34" s="2"/>
      <c r="I34" s="2"/>
      <c r="J34" s="2"/>
      <c r="K34" s="2"/>
      <c r="L34" s="2"/>
    </row>
    <row r="35" spans="2:12">
      <c r="B35" s="13"/>
      <c r="C35" s="13"/>
      <c r="D35" s="13"/>
      <c r="E35" s="13"/>
      <c r="F35" s="13"/>
      <c r="G35" s="2"/>
      <c r="H35" s="2"/>
      <c r="I35" s="2"/>
      <c r="J35" s="2"/>
      <c r="K35" s="2"/>
      <c r="L35" s="2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AGEB-Daten</vt:lpstr>
      <vt:lpstr>Daten_Abb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2018-05-24T13:50:52Z</cp:lastPrinted>
  <dcterms:created xsi:type="dcterms:W3CDTF">2010-08-25T11:28:54Z</dcterms:created>
  <dcterms:modified xsi:type="dcterms:W3CDTF">2025-04-01T10:07:07Z</dcterms:modified>
</cp:coreProperties>
</file>