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3_EV-pH\"/>
    </mc:Choice>
  </mc:AlternateContent>
  <xr:revisionPtr revIDLastSave="0" documentId="13_ncr:1_{AE04C7E8-7221-45B0-9D31-2A57D89231B2}" xr6:coauthVersionLast="47" xr6:coauthVersionMax="47" xr10:uidLastSave="{00000000-0000-0000-0000-000000000000}"/>
  <bookViews>
    <workbookView xWindow="390" yWindow="390" windowWidth="14460" windowHeight="1473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OFFSET(Daten!#REF!,0,0,COUNTA(Daten!$I$10:$I$10),-1)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I52" i="1"/>
  <c r="G54" i="1"/>
  <c r="G53" i="1"/>
  <c r="G52" i="1"/>
  <c r="G51" i="1"/>
  <c r="C54" i="1"/>
  <c r="C53" i="1"/>
  <c r="C52" i="1"/>
  <c r="C51" i="1"/>
  <c r="H52" i="1"/>
  <c r="F52" i="1"/>
  <c r="E52" i="1"/>
  <c r="D52" i="1"/>
  <c r="H51" i="1"/>
  <c r="F51" i="1"/>
  <c r="E51" i="1"/>
  <c r="D51" i="1"/>
  <c r="J52" i="1" l="1"/>
  <c r="J51" i="1"/>
  <c r="P3" i="1"/>
</calcChain>
</file>

<file path=xl/sharedStrings.xml><?xml version="1.0" encoding="utf-8"?>
<sst xmlns="http://schemas.openxmlformats.org/spreadsheetml/2006/main" count="41" uniqueCount="23">
  <si>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</si>
  <si>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</si>
  <si>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</si>
  <si>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</si>
  <si>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</si>
  <si>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</si>
  <si>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</si>
  <si>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</si>
  <si>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</si>
  <si>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</si>
  <si>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des Endenergieverbrauchs der privaten Haushalte</t>
  </si>
  <si>
    <t>Terawattstunden (TWh)</t>
  </si>
  <si>
    <t>Mineralöle</t>
  </si>
  <si>
    <t>Gase</t>
  </si>
  <si>
    <t>Strom¹</t>
  </si>
  <si>
    <t>Fernwärme²</t>
  </si>
  <si>
    <t>Kohle</t>
  </si>
  <si>
    <t>Erneuerbare Energien³</t>
  </si>
  <si>
    <t>Sonstige Energien</t>
  </si>
  <si>
    <t>Alle Energieträger</t>
  </si>
  <si>
    <t>Kein Wert vorhanden</t>
  </si>
  <si>
    <t>¹ inkl. Strom erzeugt aus erneuerbaren Energien
² inkl. Fernwärme erzeugt aus erneuerbaren Energien
³ Biomasse, erneuerbare Abfälle, Solar-, Geothermie, Umweltwärme</t>
  </si>
  <si>
    <t>Eigene Darstellung des Umweltbundesamt auf Basis Arbeitsgemeinschaft Energiebilanzen, Auswertungstabellen, Stand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</si>
</sst>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##\ ###\ ##0;[Red]\-###\ ###\ ##0;\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165" fontId="33" fillId="0" borderId="0">
      <alignment horizontal="right" indent="1"/>
    </xf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4" fillId="27" borderId="20" xfId="0" applyFont="1" applyFill="1" applyBorder="1" applyAlignment="1">
      <alignment horizontal="left" vertical="center" wrapText="1"/>
    </xf>
    <xf numFmtId="0" fontId="34" fillId="27" borderId="21" xfId="0" applyFont="1" applyFill="1" applyBorder="1" applyAlignment="1">
      <alignment horizontal="center" vertical="center" wrapText="1"/>
    </xf>
    <xf numFmtId="0" fontId="35" fillId="28" borderId="22" xfId="0" applyFont="1" applyFill="1" applyBorder="1" applyAlignment="1">
      <alignment horizontal="left" vertical="center" wrapText="1"/>
    </xf>
    <xf numFmtId="0" fontId="35" fillId="29" borderId="22" xfId="0" applyFont="1" applyFill="1" applyBorder="1" applyAlignment="1">
      <alignment horizontal="left" vertical="center" wrapText="1"/>
    </xf>
    <xf numFmtId="0" fontId="34" fillId="27" borderId="13" xfId="0" applyFont="1" applyFill="1" applyBorder="1" applyAlignment="1">
      <alignment horizontal="right" vertical="center"/>
    </xf>
    <xf numFmtId="0" fontId="34" fillId="27" borderId="14" xfId="0" applyFont="1" applyFill="1" applyBorder="1" applyAlignment="1">
      <alignment horizontal="right" vertical="center"/>
    </xf>
    <xf numFmtId="3" fontId="36" fillId="28" borderId="26" xfId="0" applyNumberFormat="1" applyFont="1" applyFill="1" applyBorder="1" applyAlignment="1">
      <alignment horizontal="center" vertical="center" wrapText="1"/>
    </xf>
    <xf numFmtId="3" fontId="36" fillId="29" borderId="26" xfId="0" applyNumberFormat="1" applyFont="1" applyFill="1" applyBorder="1" applyAlignment="1">
      <alignment horizontal="center" vertical="center" wrapText="1"/>
    </xf>
    <xf numFmtId="1" fontId="0" fillId="24" borderId="0" xfId="0" applyNumberFormat="1" applyFill="1"/>
    <xf numFmtId="3" fontId="35" fillId="28" borderId="26" xfId="0" applyNumberFormat="1" applyFont="1" applyFill="1" applyBorder="1" applyAlignment="1">
      <alignment horizontal="center" vertical="center" wrapText="1"/>
    </xf>
    <xf numFmtId="3" fontId="35" fillId="29" borderId="26" xfId="0" applyNumberFormat="1" applyFont="1" applyFill="1" applyBorder="1" applyAlignment="1">
      <alignment horizontal="center" vertical="center" wrapText="1"/>
    </xf>
    <xf numFmtId="3" fontId="0" fillId="24" borderId="0" xfId="0" applyNumberFormat="1" applyFill="1"/>
    <xf numFmtId="0" fontId="34" fillId="27" borderId="20" xfId="0" applyFont="1" applyFill="1" applyBorder="1" applyAlignment="1">
      <alignment horizontal="center" vertical="center" wrapText="1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3 7" xfId="46" xr:uid="{E67E41B9-64E8-4697-B253-CF2064CB50D1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A83800"/>
      <color rgb="FFEE7600"/>
      <color rgb="FFE799B5"/>
      <color rgb="FFFCDB2A"/>
      <color rgb="FF0079A3"/>
      <color rgb="FF5BAD34"/>
      <color rgb="FFEAEAEA"/>
      <color rgb="FF5EAD35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43030995646827E-2"/>
          <c:y val="1.7168903130088405E-4"/>
          <c:w val="0.8671972461157299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0079A3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37-45A3-8AE4-1DBA0EF2248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537-45A3-8AE4-1DBA0EF224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37-45A3-8AE4-1DBA0EF2248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537-45A3-8AE4-1DBA0EF224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37-45A3-8AE4-1DBA0EF2248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537-45A3-8AE4-1DBA0EF2248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537-45A3-8AE4-1DBA0EF2248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37-45A3-8AE4-1DBA0EF2248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537-45A3-8AE4-1DBA0EF2248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537-45A3-8AE4-1DBA0EF2248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537-45A3-8AE4-1DBA0EF2248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537-45A3-8AE4-1DBA0EF2248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537-45A3-8AE4-1DBA0EF2248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537-45A3-8AE4-1DBA0EF2248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537-45A3-8AE4-1DBA0EF2248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537-45A3-8AE4-1DBA0EF2248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537-45A3-8AE4-1DBA0EF2248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537-45A3-8AE4-1DBA0EF2248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537-45A3-8AE4-1DBA0EF2248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537-45A3-8AE4-1DBA0EF2248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537-45A3-8AE4-1DBA0EF2248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537-45A3-8AE4-1DBA0EF2248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537-45A3-8AE4-1DBA0EF2248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537-45A3-8AE4-1DBA0EF2248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537-45A3-8AE4-1DBA0EF2248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537-45A3-8AE4-1DBA0EF2248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537-45A3-8AE4-1DBA0EF2248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537-45A3-8AE4-1DBA0EF2248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537-45A3-8AE4-1DBA0EF224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Daten!$C$10:$C$54</c15:sqref>
                  </c15:fullRef>
                </c:ext>
              </c:extLst>
              <c:f>Daten!$C$10:$C$44</c:f>
              <c:numCache>
                <c:formatCode>#,##0</c:formatCode>
                <c:ptCount val="35"/>
                <c:pt idx="0">
                  <c:v>205.55555555555554</c:v>
                </c:pt>
                <c:pt idx="1">
                  <c:v>242.22194444444443</c:v>
                </c:pt>
                <c:pt idx="2">
                  <c:v>238.05555555555554</c:v>
                </c:pt>
                <c:pt idx="3">
                  <c:v>263.33333333333331</c:v>
                </c:pt>
                <c:pt idx="4">
                  <c:v>254.16666666666666</c:v>
                </c:pt>
                <c:pt idx="5">
                  <c:v>262.16611111111115</c:v>
                </c:pt>
                <c:pt idx="6">
                  <c:v>278.42472222222221</c:v>
                </c:pt>
                <c:pt idx="7">
                  <c:v>294.12249999999995</c:v>
                </c:pt>
                <c:pt idx="8">
                  <c:v>273.93055555555554</c:v>
                </c:pt>
                <c:pt idx="9">
                  <c:v>232.07666666666671</c:v>
                </c:pt>
                <c:pt idx="10">
                  <c:v>226.58611111111114</c:v>
                </c:pt>
                <c:pt idx="11">
                  <c:v>259.2091666666667</c:v>
                </c:pt>
                <c:pt idx="12">
                  <c:v>228.58861111111111</c:v>
                </c:pt>
                <c:pt idx="13">
                  <c:v>224.758105</c:v>
                </c:pt>
                <c:pt idx="14">
                  <c:v>203.58572833333335</c:v>
                </c:pt>
                <c:pt idx="15">
                  <c:v>201.24642555555556</c:v>
                </c:pt>
                <c:pt idx="16">
                  <c:v>212.11624249999997</c:v>
                </c:pt>
                <c:pt idx="17">
                  <c:v>128.18415611111112</c:v>
                </c:pt>
                <c:pt idx="18">
                  <c:v>191.79484000000002</c:v>
                </c:pt>
                <c:pt idx="19">
                  <c:v>165.84294472222226</c:v>
                </c:pt>
                <c:pt idx="20">
                  <c:v>166.91823722222222</c:v>
                </c:pt>
                <c:pt idx="21">
                  <c:v>139.55104805555555</c:v>
                </c:pt>
                <c:pt idx="22">
                  <c:v>149.1227863888889</c:v>
                </c:pt>
                <c:pt idx="23">
                  <c:v>161.8385383333333</c:v>
                </c:pt>
                <c:pt idx="24">
                  <c:v>140.01717861111112</c:v>
                </c:pt>
                <c:pt idx="25">
                  <c:v>138.13229888888887</c:v>
                </c:pt>
                <c:pt idx="26">
                  <c:v>141.66648027777777</c:v>
                </c:pt>
                <c:pt idx="27">
                  <c:v>139.87729666666667</c:v>
                </c:pt>
                <c:pt idx="28">
                  <c:v>133.10792916666665</c:v>
                </c:pt>
                <c:pt idx="29">
                  <c:v>159.52681111111113</c:v>
                </c:pt>
                <c:pt idx="30">
                  <c:v>163.74133333333333</c:v>
                </c:pt>
                <c:pt idx="31">
                  <c:v>119.51572166666668</c:v>
                </c:pt>
                <c:pt idx="32">
                  <c:v>122.80975055555555</c:v>
                </c:pt>
                <c:pt idx="33">
                  <c:v>118.56474722222222</c:v>
                </c:pt>
                <c:pt idx="34">
                  <c:v>115.83276611111113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537-45A3-8AE4-1DBA0EF2248E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Gase</c:v>
                </c:pt>
              </c:strCache>
            </c:strRef>
          </c:tx>
          <c:spPr>
            <a:solidFill>
              <a:srgbClr val="FCDB2A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Daten!$D$10:$D$54</c15:sqref>
                  </c15:fullRef>
                </c:ext>
              </c:extLst>
              <c:f>Daten!$D$10:$D$44</c:f>
              <c:numCache>
                <c:formatCode>#,##0</c:formatCode>
                <c:ptCount val="35"/>
                <c:pt idx="0">
                  <c:v>168.61111111111111</c:v>
                </c:pt>
                <c:pt idx="1">
                  <c:v>197.22222222222223</c:v>
                </c:pt>
                <c:pt idx="2">
                  <c:v>200.55555555555554</c:v>
                </c:pt>
                <c:pt idx="3">
                  <c:v>226.66666666666666</c:v>
                </c:pt>
                <c:pt idx="4">
                  <c:v>226.38888888888889</c:v>
                </c:pt>
                <c:pt idx="5">
                  <c:v>245.1897222222222</c:v>
                </c:pt>
                <c:pt idx="6">
                  <c:v>288.85194444444448</c:v>
                </c:pt>
                <c:pt idx="7">
                  <c:v>265.88638888888886</c:v>
                </c:pt>
                <c:pt idx="8">
                  <c:v>268.76861111111111</c:v>
                </c:pt>
                <c:pt idx="9">
                  <c:v>264.36083333333335</c:v>
                </c:pt>
                <c:pt idx="10">
                  <c:v>263.25888888888886</c:v>
                </c:pt>
                <c:pt idx="11">
                  <c:v>284.69833333333332</c:v>
                </c:pt>
                <c:pt idx="12">
                  <c:v>278.50111111111113</c:v>
                </c:pt>
                <c:pt idx="13">
                  <c:v>289.70499999999998</c:v>
                </c:pt>
                <c:pt idx="14">
                  <c:v>282.62611111111113</c:v>
                </c:pt>
                <c:pt idx="15">
                  <c:v>273.59722222222223</c:v>
                </c:pt>
                <c:pt idx="16">
                  <c:v>266.54638888888888</c:v>
                </c:pt>
                <c:pt idx="17">
                  <c:v>248.19916666666666</c:v>
                </c:pt>
                <c:pt idx="18">
                  <c:v>261.24333333333334</c:v>
                </c:pt>
                <c:pt idx="19">
                  <c:v>257.86416666666668</c:v>
                </c:pt>
                <c:pt idx="20">
                  <c:v>282.3797222222222</c:v>
                </c:pt>
                <c:pt idx="21">
                  <c:v>234.81888888888889</c:v>
                </c:pt>
                <c:pt idx="22">
                  <c:v>254.58694444444444</c:v>
                </c:pt>
                <c:pt idx="23">
                  <c:v>268.33472222222224</c:v>
                </c:pt>
                <c:pt idx="24">
                  <c:v>216.87694444444443</c:v>
                </c:pt>
                <c:pt idx="25">
                  <c:v>239.25166666666667</c:v>
                </c:pt>
                <c:pt idx="26">
                  <c:v>253.13944444444445</c:v>
                </c:pt>
                <c:pt idx="27">
                  <c:v>247.0888888888889</c:v>
                </c:pt>
                <c:pt idx="28">
                  <c:v>255.4963888888889</c:v>
                </c:pt>
                <c:pt idx="29">
                  <c:v>257.0313888888889</c:v>
                </c:pt>
                <c:pt idx="30">
                  <c:v>249.01003888888889</c:v>
                </c:pt>
                <c:pt idx="31">
                  <c:v>287.98027861111115</c:v>
                </c:pt>
                <c:pt idx="32">
                  <c:v>248.50482027777778</c:v>
                </c:pt>
                <c:pt idx="33">
                  <c:v>225.86455694444444</c:v>
                </c:pt>
                <c:pt idx="34">
                  <c:v>224.64096666666666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537-45A3-8AE4-1DBA0EF2248E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Strom¹</c:v>
                </c:pt>
              </c:strCache>
            </c:strRef>
          </c:tx>
          <c:spPr>
            <a:solidFill>
              <a:srgbClr val="E799B5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Daten!$E$10:$E$54</c15:sqref>
                  </c15:fullRef>
                </c:ext>
              </c:extLst>
              <c:f>Daten!$E$10:$E$44</c:f>
              <c:numCache>
                <c:formatCode>#,##0</c:formatCode>
                <c:ptCount val="35"/>
                <c:pt idx="0">
                  <c:v>117.22222222222221</c:v>
                </c:pt>
                <c:pt idx="1">
                  <c:v>122.22222222222221</c:v>
                </c:pt>
                <c:pt idx="2">
                  <c:v>122.77777777777777</c:v>
                </c:pt>
                <c:pt idx="3">
                  <c:v>125.83333333333333</c:v>
                </c:pt>
                <c:pt idx="4">
                  <c:v>124.44444444444444</c:v>
                </c:pt>
                <c:pt idx="5">
                  <c:v>127.17611111111111</c:v>
                </c:pt>
                <c:pt idx="6">
                  <c:v>134.15111111111111</c:v>
                </c:pt>
                <c:pt idx="7">
                  <c:v>130.81194444444444</c:v>
                </c:pt>
                <c:pt idx="8">
                  <c:v>130.47611111111112</c:v>
                </c:pt>
                <c:pt idx="9">
                  <c:v>131.2811111111111</c:v>
                </c:pt>
                <c:pt idx="10">
                  <c:v>130.5</c:v>
                </c:pt>
                <c:pt idx="11">
                  <c:v>134.4</c:v>
                </c:pt>
                <c:pt idx="12">
                  <c:v>136.5</c:v>
                </c:pt>
                <c:pt idx="13">
                  <c:v>139.1</c:v>
                </c:pt>
                <c:pt idx="14">
                  <c:v>140.4</c:v>
                </c:pt>
                <c:pt idx="15">
                  <c:v>141.30000000000001</c:v>
                </c:pt>
                <c:pt idx="16">
                  <c:v>141.5</c:v>
                </c:pt>
                <c:pt idx="17">
                  <c:v>140.1</c:v>
                </c:pt>
                <c:pt idx="18">
                  <c:v>139.5</c:v>
                </c:pt>
                <c:pt idx="19">
                  <c:v>139.19999999999999</c:v>
                </c:pt>
                <c:pt idx="20">
                  <c:v>141.69999999999999</c:v>
                </c:pt>
                <c:pt idx="21">
                  <c:v>136.6</c:v>
                </c:pt>
                <c:pt idx="22">
                  <c:v>137</c:v>
                </c:pt>
                <c:pt idx="23">
                  <c:v>136</c:v>
                </c:pt>
                <c:pt idx="24">
                  <c:v>129.6</c:v>
                </c:pt>
                <c:pt idx="25">
                  <c:v>128.69999999999999</c:v>
                </c:pt>
                <c:pt idx="26">
                  <c:v>128.19999999999999</c:v>
                </c:pt>
                <c:pt idx="27">
                  <c:v>130.92400000000001</c:v>
                </c:pt>
                <c:pt idx="28">
                  <c:v>127.88</c:v>
                </c:pt>
                <c:pt idx="29">
                  <c:v>126.539</c:v>
                </c:pt>
                <c:pt idx="30">
                  <c:v>127.42599999999999</c:v>
                </c:pt>
                <c:pt idx="31">
                  <c:v>138.47278805555555</c:v>
                </c:pt>
                <c:pt idx="32">
                  <c:v>134.13610305555557</c:v>
                </c:pt>
                <c:pt idx="33">
                  <c:v>131.41342805555556</c:v>
                </c:pt>
                <c:pt idx="34">
                  <c:v>132.99297305555555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B537-45A3-8AE4-1DBA0EF2248E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Fernwärme²</c:v>
                </c:pt>
              </c:strCache>
            </c:strRef>
          </c:tx>
          <c:spPr>
            <a:solidFill>
              <a:srgbClr val="EE7600"/>
            </a:soli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Daten!$F$10:$F$54</c15:sqref>
                  </c15:fullRef>
                </c:ext>
              </c:extLst>
              <c:f>Daten!$F$10:$F$44</c:f>
              <c:numCache>
                <c:formatCode>#,##0</c:formatCode>
                <c:ptCount val="35"/>
                <c:pt idx="0">
                  <c:v>44.444444444444443</c:v>
                </c:pt>
                <c:pt idx="1">
                  <c:v>46.111111111111107</c:v>
                </c:pt>
                <c:pt idx="2">
                  <c:v>45.555555555555557</c:v>
                </c:pt>
                <c:pt idx="3">
                  <c:v>45.555555555555557</c:v>
                </c:pt>
                <c:pt idx="4">
                  <c:v>45.833333333333336</c:v>
                </c:pt>
                <c:pt idx="5">
                  <c:v>47.467777777777776</c:v>
                </c:pt>
                <c:pt idx="6">
                  <c:v>45.363888888888887</c:v>
                </c:pt>
                <c:pt idx="7">
                  <c:v>38.805555555555557</c:v>
                </c:pt>
                <c:pt idx="8">
                  <c:v>39.027777777777779</c:v>
                </c:pt>
                <c:pt idx="9">
                  <c:v>36.416666666666664</c:v>
                </c:pt>
                <c:pt idx="10">
                  <c:v>36.5</c:v>
                </c:pt>
                <c:pt idx="11">
                  <c:v>36.713888888888889</c:v>
                </c:pt>
                <c:pt idx="12">
                  <c:v>37.376111111111108</c:v>
                </c:pt>
                <c:pt idx="13">
                  <c:v>43.400833333333331</c:v>
                </c:pt>
                <c:pt idx="14">
                  <c:v>45.731111111111112</c:v>
                </c:pt>
                <c:pt idx="15">
                  <c:v>42.685277777777777</c:v>
                </c:pt>
                <c:pt idx="16">
                  <c:v>42.015555555555558</c:v>
                </c:pt>
                <c:pt idx="17">
                  <c:v>43.135833333333331</c:v>
                </c:pt>
                <c:pt idx="18">
                  <c:v>45.569444444444443</c:v>
                </c:pt>
                <c:pt idx="19">
                  <c:v>49.011388888888888</c:v>
                </c:pt>
                <c:pt idx="20">
                  <c:v>52.615555555555552</c:v>
                </c:pt>
                <c:pt idx="21">
                  <c:v>45.651944444444446</c:v>
                </c:pt>
                <c:pt idx="22">
                  <c:v>47.432222222222222</c:v>
                </c:pt>
                <c:pt idx="23">
                  <c:v>51.246111111111112</c:v>
                </c:pt>
                <c:pt idx="24">
                  <c:v>42.594999999999999</c:v>
                </c:pt>
                <c:pt idx="25">
                  <c:v>47.334444444444443</c:v>
                </c:pt>
                <c:pt idx="26">
                  <c:v>51.401111111111113</c:v>
                </c:pt>
                <c:pt idx="27">
                  <c:v>51.534166666666664</c:v>
                </c:pt>
                <c:pt idx="28">
                  <c:v>49.785277499999999</c:v>
                </c:pt>
                <c:pt idx="29">
                  <c:v>52.711111666666667</c:v>
                </c:pt>
                <c:pt idx="30">
                  <c:v>49.103055555555557</c:v>
                </c:pt>
                <c:pt idx="31">
                  <c:v>59.365833333333335</c:v>
                </c:pt>
                <c:pt idx="32">
                  <c:v>53.275277500000001</c:v>
                </c:pt>
                <c:pt idx="33">
                  <c:v>52.319722499999997</c:v>
                </c:pt>
                <c:pt idx="34">
                  <c:v>53.032646388888892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B537-45A3-8AE4-1DBA0EF2248E}"/>
            </c:ext>
          </c:extLst>
        </c:ser>
        <c:ser>
          <c:idx val="1"/>
          <c:order val="4"/>
          <c:tx>
            <c:strRef>
              <c:f>Daten!$G$9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rgbClr val="A83800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B537-45A3-8AE4-1DBA0EF224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537-45A3-8AE4-1DBA0EF2248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537-45A3-8AE4-1DBA0EF2248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B537-45A3-8AE4-1DBA0EF2248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B537-45A3-8AE4-1DBA0EF2248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B537-45A3-8AE4-1DBA0EF2248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B537-45A3-8AE4-1DBA0EF2248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B537-45A3-8AE4-1DBA0EF2248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B537-45A3-8AE4-1DBA0EF2248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B537-45A3-8AE4-1DBA0EF2248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B537-45A3-8AE4-1DBA0EF2248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B537-45A3-8AE4-1DBA0EF2248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B537-45A3-8AE4-1DBA0EF2248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B537-45A3-8AE4-1DBA0EF2248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B537-45A3-8AE4-1DBA0EF2248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B537-45A3-8AE4-1DBA0EF2248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B537-45A3-8AE4-1DBA0EF2248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B537-45A3-8AE4-1DBA0EF2248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B537-45A3-8AE4-1DBA0EF2248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B537-45A3-8AE4-1DBA0EF2248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B537-45A3-8AE4-1DBA0EF2248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B537-45A3-8AE4-1DBA0EF2248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B537-45A3-8AE4-1DBA0EF2248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B537-45A3-8AE4-1DBA0EF2248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B537-45A3-8AE4-1DBA0EF2248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B537-45A3-8AE4-1DBA0EF2248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B537-45A3-8AE4-1DBA0EF2248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B537-45A3-8AE4-1DBA0EF224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Daten!$G$10:$G$54</c15:sqref>
                  </c15:fullRef>
                </c:ext>
              </c:extLst>
              <c:f>Daten!$G$10:$G$44</c:f>
              <c:numCache>
                <c:formatCode>#,##0</c:formatCode>
                <c:ptCount val="35"/>
                <c:pt idx="0">
                  <c:v>108.14916666666666</c:v>
                </c:pt>
                <c:pt idx="1">
                  <c:v>71.118055555555543</c:v>
                </c:pt>
                <c:pt idx="2">
                  <c:v>49.458333333333336</c:v>
                </c:pt>
                <c:pt idx="3">
                  <c:v>44.721666666666664</c:v>
                </c:pt>
                <c:pt idx="4">
                  <c:v>38.888888888888886</c:v>
                </c:pt>
                <c:pt idx="5">
                  <c:v>28.78638888888889</c:v>
                </c:pt>
                <c:pt idx="6">
                  <c:v>29.303055555555552</c:v>
                </c:pt>
                <c:pt idx="7">
                  <c:v>19.004999999999999</c:v>
                </c:pt>
                <c:pt idx="8">
                  <c:v>14.623611111111112</c:v>
                </c:pt>
                <c:pt idx="9">
                  <c:v>14.412777777777778</c:v>
                </c:pt>
                <c:pt idx="10">
                  <c:v>13.434999999999999</c:v>
                </c:pt>
                <c:pt idx="11">
                  <c:v>14.355277777777777</c:v>
                </c:pt>
                <c:pt idx="12">
                  <c:v>12.593333333333334</c:v>
                </c:pt>
                <c:pt idx="13">
                  <c:v>8.2432575000000003</c:v>
                </c:pt>
                <c:pt idx="14">
                  <c:v>6.8855883333333336</c:v>
                </c:pt>
                <c:pt idx="15">
                  <c:v>6.9211766666666659</c:v>
                </c:pt>
                <c:pt idx="16">
                  <c:v>7.7074244444444444</c:v>
                </c:pt>
                <c:pt idx="17">
                  <c:v>6.4305480555555565</c:v>
                </c:pt>
                <c:pt idx="18">
                  <c:v>7.9844461111111116</c:v>
                </c:pt>
                <c:pt idx="19">
                  <c:v>7.834686111111111</c:v>
                </c:pt>
                <c:pt idx="20">
                  <c:v>11.377863888888889</c:v>
                </c:pt>
                <c:pt idx="21">
                  <c:v>9.934739722222222</c:v>
                </c:pt>
                <c:pt idx="22">
                  <c:v>8.6331466666666667</c:v>
                </c:pt>
                <c:pt idx="23">
                  <c:v>7.9042044444444448</c:v>
                </c:pt>
                <c:pt idx="24">
                  <c:v>6.6933911111111115</c:v>
                </c:pt>
                <c:pt idx="25">
                  <c:v>7.9461711111111111</c:v>
                </c:pt>
                <c:pt idx="26">
                  <c:v>6.0499844444444442</c:v>
                </c:pt>
                <c:pt idx="27">
                  <c:v>5.8304588888888889</c:v>
                </c:pt>
                <c:pt idx="28">
                  <c:v>5.7428411111111117</c:v>
                </c:pt>
                <c:pt idx="29">
                  <c:v>4.022914444444444</c:v>
                </c:pt>
                <c:pt idx="30">
                  <c:v>3.6759227777777772</c:v>
                </c:pt>
                <c:pt idx="31">
                  <c:v>4.0511319444444442</c:v>
                </c:pt>
                <c:pt idx="32">
                  <c:v>3.4629480555555556</c:v>
                </c:pt>
                <c:pt idx="33">
                  <c:v>3.2500400000000003</c:v>
                </c:pt>
                <c:pt idx="34">
                  <c:v>2.0151744444444448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537-45A3-8AE4-1DBA0EF2248E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Erneuerbare Energien³</c:v>
                </c:pt>
              </c:strCache>
            </c:strRef>
          </c:tx>
          <c:spPr>
            <a:solidFill>
              <a:srgbClr val="5BAD34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Daten!$H$10:$H$54</c15:sqref>
                  </c15:fullRef>
                </c:ext>
              </c:extLst>
              <c:f>Daten!$H$10:$H$44</c:f>
              <c:numCache>
                <c:formatCode>#,##0</c:formatCode>
                <c:ptCount val="35"/>
                <c:pt idx="0">
                  <c:v>10.739722222222222</c:v>
                </c:pt>
                <c:pt idx="1">
                  <c:v>10.826388888888889</c:v>
                </c:pt>
                <c:pt idx="2">
                  <c:v>10.541666666666668</c:v>
                </c:pt>
                <c:pt idx="3">
                  <c:v>10.867222222222223</c:v>
                </c:pt>
                <c:pt idx="4">
                  <c:v>15.033333333333331</c:v>
                </c:pt>
                <c:pt idx="5">
                  <c:v>26.707777777777778</c:v>
                </c:pt>
                <c:pt idx="6">
                  <c:v>26.795555555555556</c:v>
                </c:pt>
                <c:pt idx="7">
                  <c:v>44.147777777777776</c:v>
                </c:pt>
                <c:pt idx="8">
                  <c:v>45.906111111111109</c:v>
                </c:pt>
                <c:pt idx="9">
                  <c:v>47.134722222222223</c:v>
                </c:pt>
                <c:pt idx="10">
                  <c:v>47.560277777777777</c:v>
                </c:pt>
                <c:pt idx="11">
                  <c:v>54.422777777777775</c:v>
                </c:pt>
                <c:pt idx="12">
                  <c:v>53.29805555555555</c:v>
                </c:pt>
                <c:pt idx="13">
                  <c:v>58.866944444444442</c:v>
                </c:pt>
                <c:pt idx="14">
                  <c:v>57.861388888888889</c:v>
                </c:pt>
                <c:pt idx="15">
                  <c:v>57.777777777777779</c:v>
                </c:pt>
                <c:pt idx="16">
                  <c:v>68.173333333333332</c:v>
                </c:pt>
                <c:pt idx="17">
                  <c:v>72.333055555555561</c:v>
                </c:pt>
                <c:pt idx="18">
                  <c:v>83.521666666666675</c:v>
                </c:pt>
                <c:pt idx="19">
                  <c:v>76.694166666666661</c:v>
                </c:pt>
                <c:pt idx="20">
                  <c:v>92.189444444444433</c:v>
                </c:pt>
                <c:pt idx="21">
                  <c:v>86.651944444444453</c:v>
                </c:pt>
                <c:pt idx="22">
                  <c:v>99.313611111111101</c:v>
                </c:pt>
                <c:pt idx="23">
                  <c:v>103.49916666666667</c:v>
                </c:pt>
                <c:pt idx="24">
                  <c:v>88.678888888888892</c:v>
                </c:pt>
                <c:pt idx="25">
                  <c:v>90.16</c:v>
                </c:pt>
                <c:pt idx="26">
                  <c:v>88.027777777777771</c:v>
                </c:pt>
                <c:pt idx="27">
                  <c:v>91.273333333333341</c:v>
                </c:pt>
                <c:pt idx="28">
                  <c:v>94.609444444444449</c:v>
                </c:pt>
                <c:pt idx="29">
                  <c:v>96.288333333333341</c:v>
                </c:pt>
                <c:pt idx="30">
                  <c:v>93.600833333333327</c:v>
                </c:pt>
                <c:pt idx="31">
                  <c:v>105.05472222222222</c:v>
                </c:pt>
                <c:pt idx="32">
                  <c:v>117.16055555555556</c:v>
                </c:pt>
                <c:pt idx="33">
                  <c:v>100.87111111111112</c:v>
                </c:pt>
                <c:pt idx="34">
                  <c:v>96.692777777777778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537-45A3-8AE4-1DBA0EF2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7783280"/>
        <c:axId val="597784064"/>
      </c:barChart>
      <c:lineChart>
        <c:grouping val="standard"/>
        <c:varyColors val="0"/>
        <c:ser>
          <c:idx val="6"/>
          <c:order val="6"/>
          <c:tx>
            <c:strRef>
              <c:f>Daten!$J$9</c:f>
              <c:strCache>
                <c:ptCount val="1"/>
                <c:pt idx="0">
                  <c:v>Alle Energieträger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537-45A3-8AE4-1DBA0EF224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6D-4FDF-AE9E-BB851861B7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D-4FDF-AE9E-BB851861B7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6D-4FDF-AE9E-BB851861B7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6D-4FDF-AE9E-BB851861B7A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6D-4FDF-AE9E-BB851861B7A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6D-4FDF-AE9E-BB851861B7A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6D-4FDF-AE9E-BB851861B7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6D-4FDF-AE9E-BB851861B7A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6D-4FDF-AE9E-BB851861B7A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6D-4FDF-AE9E-BB851861B7A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6D-4FDF-AE9E-BB851861B7A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6D-4FDF-AE9E-BB851861B7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6D-4FDF-AE9E-BB851861B7A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6D-4FDF-AE9E-BB851861B7A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6D-4FDF-AE9E-BB851861B7A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6D-4FDF-AE9E-BB851861B7A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6D-4FDF-AE9E-BB851861B7A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6D-4FDF-AE9E-BB851861B7A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6D-4FDF-AE9E-BB851861B7A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6D-4FDF-AE9E-BB851861B7A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6D-4FDF-AE9E-BB851861B7A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6D-4FDF-AE9E-BB851861B7A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6D-4FDF-AE9E-BB851861B7A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6D-4FDF-AE9E-BB851861B7A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6D-4FDF-AE9E-BB851861B7A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6D-4FDF-AE9E-BB851861B7A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6D-4FDF-AE9E-BB851861B7A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16D-4FDF-AE9E-BB851861B7A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16D-4FDF-AE9E-BB851861B7A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16D-4FDF-AE9E-BB851861B7A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DC-46A2-B72C-CB0615A2498A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16D-4FDF-AE9E-BB851861B7A0}"/>
                </c:ext>
              </c:extLst>
            </c:dLbl>
            <c:dLbl>
              <c:idx val="33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E12-40A2-AF2C-E25E4F7D55F6}"/>
                </c:ext>
              </c:extLst>
            </c:dLbl>
            <c:dLbl>
              <c:idx val="3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C93-A78D-7B06FF6DB226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Daten!$B$10:$B$54</c15:sqref>
                  </c15:fullRef>
                </c:ext>
              </c:extLst>
              <c:f>Daten!$B$10:$B$44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Daten!$J$10:$J$54</c15:sqref>
                  </c15:fullRef>
                </c:ext>
              </c:extLst>
              <c:f>Daten!$J$10:$J$44</c:f>
              <c:numCache>
                <c:formatCode>#,##0</c:formatCode>
                <c:ptCount val="35"/>
                <c:pt idx="0">
                  <c:v>654.72222222222217</c:v>
                </c:pt>
                <c:pt idx="1">
                  <c:v>689.72194444444438</c:v>
                </c:pt>
                <c:pt idx="2">
                  <c:v>666.94444444444446</c:v>
                </c:pt>
                <c:pt idx="3">
                  <c:v>716.97777777777787</c:v>
                </c:pt>
                <c:pt idx="4">
                  <c:v>704.75555555555559</c:v>
                </c:pt>
                <c:pt idx="5">
                  <c:v>737.49388888888882</c:v>
                </c:pt>
                <c:pt idx="6">
                  <c:v>802.89027777777778</c:v>
                </c:pt>
                <c:pt idx="7">
                  <c:v>792.77916666666647</c:v>
                </c:pt>
                <c:pt idx="8">
                  <c:v>772.73277777777787</c:v>
                </c:pt>
                <c:pt idx="9">
                  <c:v>725.6827777777778</c:v>
                </c:pt>
                <c:pt idx="10">
                  <c:v>717.84027777777771</c:v>
                </c:pt>
                <c:pt idx="11">
                  <c:v>783.79944444444448</c:v>
                </c:pt>
                <c:pt idx="12">
                  <c:v>746.85722222222216</c:v>
                </c:pt>
                <c:pt idx="13">
                  <c:v>764.07414027777793</c:v>
                </c:pt>
                <c:pt idx="14">
                  <c:v>737.0899277777778</c:v>
                </c:pt>
                <c:pt idx="15">
                  <c:v>723.52787999999998</c:v>
                </c:pt>
                <c:pt idx="16">
                  <c:v>738.05894472222212</c:v>
                </c:pt>
                <c:pt idx="17">
                  <c:v>638.3827597222222</c:v>
                </c:pt>
                <c:pt idx="18">
                  <c:v>729.61373055555555</c:v>
                </c:pt>
                <c:pt idx="19">
                  <c:v>696.4473530555556</c:v>
                </c:pt>
                <c:pt idx="20">
                  <c:v>747.18082333333336</c:v>
                </c:pt>
                <c:pt idx="21">
                  <c:v>653.20856555555565</c:v>
                </c:pt>
                <c:pt idx="22">
                  <c:v>696.08871083333327</c:v>
                </c:pt>
                <c:pt idx="23">
                  <c:v>728.82274277777765</c:v>
                </c:pt>
                <c:pt idx="24">
                  <c:v>624.46140305555559</c:v>
                </c:pt>
                <c:pt idx="25">
                  <c:v>651.52458111111105</c:v>
                </c:pt>
                <c:pt idx="26">
                  <c:v>668.48479805555576</c:v>
                </c:pt>
                <c:pt idx="27">
                  <c:v>666.52814444444448</c:v>
                </c:pt>
                <c:pt idx="28">
                  <c:v>666.62188111111118</c:v>
                </c:pt>
                <c:pt idx="29">
                  <c:v>696.11955944444446</c:v>
                </c:pt>
                <c:pt idx="30">
                  <c:v>686.55718388888886</c:v>
                </c:pt>
                <c:pt idx="31">
                  <c:v>714.44047583333338</c:v>
                </c:pt>
                <c:pt idx="32">
                  <c:v>679.34945500000003</c:v>
                </c:pt>
                <c:pt idx="33">
                  <c:v>632.28360583333335</c:v>
                </c:pt>
                <c:pt idx="34">
                  <c:v>625.2073044444445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B537-45A3-8AE4-1DBA0EF2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783280"/>
        <c:axId val="597784064"/>
      </c:lineChart>
      <c:catAx>
        <c:axId val="597783280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97784064"/>
        <c:crosses val="autoZero"/>
        <c:auto val="1"/>
        <c:lblAlgn val="ctr"/>
        <c:lblOffset val="100"/>
        <c:tickLblSkip val="2"/>
        <c:noMultiLvlLbl val="0"/>
      </c:catAx>
      <c:valAx>
        <c:axId val="59778406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977832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3.8828300785602267E-2"/>
          <c:y val="0.85637700611621981"/>
          <c:w val="0.95077360078370554"/>
          <c:h val="6.715165727186896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28576</xdr:rowOff>
    </xdr:from>
    <xdr:to>
      <xdr:col>15</xdr:col>
      <xdr:colOff>74542</xdr:colOff>
      <xdr:row>19</xdr:row>
      <xdr:rowOff>168519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230188</xdr:colOff>
      <xdr:row>18</xdr:row>
      <xdr:rowOff>1023859</xdr:rowOff>
    </xdr:from>
    <xdr:to>
      <xdr:col>13</xdr:col>
      <xdr:colOff>125831</xdr:colOff>
      <xdr:row>19</xdr:row>
      <xdr:rowOff>237585</xdr:rowOff>
    </xdr:to>
    <xdr:sp macro="" textlink="Daten!P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73563" y="4841797"/>
          <a:ext cx="2602331" cy="31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des Umweltbundesamt auf Basis Arbeitsgemeinschaft Energiebilanzen, Auswertungstabellen, Stand 09/2025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215921</xdr:colOff>
      <xdr:row>18</xdr:row>
      <xdr:rowOff>1023859</xdr:rowOff>
    </xdr:from>
    <xdr:to>
      <xdr:col>8</xdr:col>
      <xdr:colOff>613167</xdr:colOff>
      <xdr:row>19</xdr:row>
      <xdr:rowOff>227131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4914455"/>
          <a:ext cx="3496534" cy="309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¹ inkl. Strom erzeugt aus erneuerbaren Energien
² inkl. Fernwärme erzeugt aus erneuerbaren Energien
³ Biomasse, erneuerbare Abfälle, Solar-, Geothermie, Umweltwärme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189465</xdr:colOff>
      <xdr:row>1</xdr:row>
      <xdr:rowOff>17808</xdr:rowOff>
    </xdr:from>
    <xdr:to>
      <xdr:col>12</xdr:col>
      <xdr:colOff>885203</xdr:colOff>
      <xdr:row>2</xdr:row>
      <xdr:rowOff>94421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9465" y="271808"/>
          <a:ext cx="6609176" cy="3306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Endenergieverbrauchs der privaten Haushalte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215797</xdr:colOff>
      <xdr:row>1</xdr:row>
      <xdr:rowOff>11765</xdr:rowOff>
    </xdr:from>
    <xdr:to>
      <xdr:col>13</xdr:col>
      <xdr:colOff>133124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797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215798</xdr:colOff>
      <xdr:row>18</xdr:row>
      <xdr:rowOff>1011387</xdr:rowOff>
    </xdr:from>
    <xdr:to>
      <xdr:col>13</xdr:col>
      <xdr:colOff>133125</xdr:colOff>
      <xdr:row>18</xdr:row>
      <xdr:rowOff>1011387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798" y="490198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234322</xdr:colOff>
      <xdr:row>2</xdr:row>
      <xdr:rowOff>67163</xdr:rowOff>
    </xdr:from>
    <xdr:ext cx="1742726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56572" y="575163"/>
          <a:ext cx="1742726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Terawattstunden (TWh)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215798</xdr:colOff>
      <xdr:row>18</xdr:row>
      <xdr:rowOff>578508</xdr:rowOff>
    </xdr:from>
    <xdr:to>
      <xdr:col>13</xdr:col>
      <xdr:colOff>133125</xdr:colOff>
      <xdr:row>18</xdr:row>
      <xdr:rowOff>578508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5798" y="4469104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57"/>
  <sheetViews>
    <sheetView showGridLines="0" workbookViewId="0">
      <selection activeCell="B3" sqref="B3:J3"/>
    </sheetView>
  </sheetViews>
  <sheetFormatPr baseColWidth="10" defaultColWidth="11.42578125" defaultRowHeight="12.75"/>
  <cols>
    <col min="1" max="1" width="18" style="24" bestFit="1" customWidth="1"/>
    <col min="2" max="3" width="17.42578125" style="24" customWidth="1"/>
    <col min="4" max="10" width="12.140625" style="24" customWidth="1"/>
    <col min="11" max="16384" width="11.42578125" style="24"/>
  </cols>
  <sheetData>
    <row r="1" spans="1:16">
      <c r="A1" s="40" t="s">
        <v>1</v>
      </c>
      <c r="B1" s="49" t="s">
        <v>10</v>
      </c>
      <c r="C1" s="49"/>
      <c r="D1" s="49"/>
      <c r="E1" s="49"/>
      <c r="F1" s="49"/>
      <c r="G1" s="49"/>
      <c r="H1" s="49"/>
      <c r="I1" s="49"/>
      <c r="J1" s="49"/>
    </row>
    <row r="2" spans="1:16" ht="15.95" customHeight="1">
      <c r="A2" s="40" t="s">
        <v>2</v>
      </c>
      <c r="B2" s="50"/>
      <c r="C2" s="50"/>
      <c r="D2" s="50"/>
      <c r="E2" s="50"/>
      <c r="F2" s="50"/>
      <c r="G2" s="50"/>
      <c r="H2" s="50"/>
      <c r="I2" s="50"/>
      <c r="J2" s="50"/>
    </row>
    <row r="3" spans="1:16" ht="12.75" customHeight="1">
      <c r="A3" s="40" t="s">
        <v>0</v>
      </c>
      <c r="B3" s="50" t="s">
        <v>22</v>
      </c>
      <c r="C3" s="50"/>
      <c r="D3" s="50"/>
      <c r="E3" s="50"/>
      <c r="F3" s="50"/>
      <c r="G3" s="50"/>
      <c r="H3" s="50"/>
      <c r="I3" s="50"/>
      <c r="J3" s="50"/>
      <c r="P3" s="25" t="str">
        <f>"Quelle: "&amp;Daten!B3</f>
        <v>Quelle: Eigene Darstellung des Umweltbundesamt auf Basis Arbeitsgemeinschaft Energiebilanzen, Auswertungstabellen, Stand 09/2025</v>
      </c>
    </row>
    <row r="4" spans="1:16" ht="38.25" customHeight="1">
      <c r="A4" s="40" t="s">
        <v>3</v>
      </c>
      <c r="B4" s="52" t="s">
        <v>21</v>
      </c>
      <c r="C4" s="53"/>
      <c r="D4" s="53"/>
      <c r="E4" s="53"/>
      <c r="F4" s="53"/>
      <c r="G4" s="53"/>
      <c r="H4" s="53"/>
      <c r="I4" s="53"/>
      <c r="J4" s="49"/>
    </row>
    <row r="5" spans="1:16">
      <c r="A5" s="40" t="s">
        <v>8</v>
      </c>
      <c r="B5" s="50" t="s">
        <v>11</v>
      </c>
      <c r="C5" s="50"/>
      <c r="D5" s="50"/>
      <c r="E5" s="50"/>
      <c r="F5" s="50"/>
      <c r="G5" s="50"/>
      <c r="H5" s="50"/>
      <c r="I5" s="50"/>
      <c r="J5" s="50"/>
    </row>
    <row r="6" spans="1:16">
      <c r="A6" s="41" t="s">
        <v>9</v>
      </c>
      <c r="B6" s="51"/>
      <c r="C6" s="51"/>
      <c r="D6" s="51"/>
      <c r="E6" s="51"/>
      <c r="F6" s="51"/>
      <c r="G6" s="51"/>
      <c r="H6" s="51"/>
      <c r="I6" s="51"/>
      <c r="J6" s="51"/>
    </row>
    <row r="8" spans="1:16" ht="13.5">
      <c r="A8" s="13"/>
      <c r="B8" s="13"/>
      <c r="C8" s="13"/>
      <c r="D8" s="13"/>
      <c r="E8" s="13"/>
      <c r="F8" s="13"/>
      <c r="G8" s="13"/>
      <c r="H8" s="13"/>
      <c r="I8" s="12"/>
      <c r="J8" s="14"/>
    </row>
    <row r="9" spans="1:16" ht="26.25" customHeight="1">
      <c r="A9" s="12"/>
      <c r="B9" s="36"/>
      <c r="C9" s="48" t="s">
        <v>12</v>
      </c>
      <c r="D9" s="48" t="s">
        <v>13</v>
      </c>
      <c r="E9" s="48" t="s">
        <v>14</v>
      </c>
      <c r="F9" s="48" t="s">
        <v>15</v>
      </c>
      <c r="G9" s="48" t="s">
        <v>16</v>
      </c>
      <c r="H9" s="48" t="s">
        <v>17</v>
      </c>
      <c r="I9" s="37" t="s">
        <v>18</v>
      </c>
      <c r="J9" s="37" t="s">
        <v>19</v>
      </c>
    </row>
    <row r="10" spans="1:16" ht="18" customHeight="1">
      <c r="A10" s="12"/>
      <c r="B10" s="38">
        <v>1990</v>
      </c>
      <c r="C10" s="42">
        <v>205.55555555555554</v>
      </c>
      <c r="D10" s="42">
        <v>168.61111111111111</v>
      </c>
      <c r="E10" s="42">
        <v>117.22222222222221</v>
      </c>
      <c r="F10" s="42">
        <v>44.444444444444443</v>
      </c>
      <c r="G10" s="42">
        <v>108.14916666666666</v>
      </c>
      <c r="H10" s="42">
        <v>10.739722222222222</v>
      </c>
      <c r="I10" s="42">
        <v>0</v>
      </c>
      <c r="J10" s="45">
        <v>654.72222222222217</v>
      </c>
    </row>
    <row r="11" spans="1:16" ht="18" customHeight="1">
      <c r="A11" s="12"/>
      <c r="B11" s="39">
        <v>1991</v>
      </c>
      <c r="C11" s="43">
        <v>242.22194444444443</v>
      </c>
      <c r="D11" s="43">
        <v>197.22222222222223</v>
      </c>
      <c r="E11" s="43">
        <v>122.22222222222221</v>
      </c>
      <c r="F11" s="43">
        <v>46.111111111111107</v>
      </c>
      <c r="G11" s="43">
        <v>71.118055555555543</v>
      </c>
      <c r="H11" s="43">
        <v>10.826388888888889</v>
      </c>
      <c r="I11" s="43">
        <v>0</v>
      </c>
      <c r="J11" s="46">
        <v>689.72194444444438</v>
      </c>
    </row>
    <row r="12" spans="1:16" ht="18" customHeight="1">
      <c r="A12" s="15"/>
      <c r="B12" s="38">
        <v>1992</v>
      </c>
      <c r="C12" s="42">
        <v>238.05555555555554</v>
      </c>
      <c r="D12" s="42">
        <v>200.55555555555554</v>
      </c>
      <c r="E12" s="42">
        <v>122.77777777777777</v>
      </c>
      <c r="F12" s="42">
        <v>45.555555555555557</v>
      </c>
      <c r="G12" s="42">
        <v>49.458333333333336</v>
      </c>
      <c r="H12" s="42">
        <v>10.541666666666668</v>
      </c>
      <c r="I12" s="42">
        <v>0</v>
      </c>
      <c r="J12" s="45">
        <v>666.94444444444446</v>
      </c>
    </row>
    <row r="13" spans="1:16" ht="18" customHeight="1">
      <c r="A13" s="15"/>
      <c r="B13" s="39">
        <v>1993</v>
      </c>
      <c r="C13" s="43">
        <v>263.33333333333331</v>
      </c>
      <c r="D13" s="43">
        <v>226.66666666666666</v>
      </c>
      <c r="E13" s="43">
        <v>125.83333333333333</v>
      </c>
      <c r="F13" s="43">
        <v>45.555555555555557</v>
      </c>
      <c r="G13" s="43">
        <v>44.721666666666664</v>
      </c>
      <c r="H13" s="43">
        <v>10.867222222222223</v>
      </c>
      <c r="I13" s="43">
        <v>0</v>
      </c>
      <c r="J13" s="46">
        <v>716.97777777777787</v>
      </c>
    </row>
    <row r="14" spans="1:16" ht="18" customHeight="1">
      <c r="B14" s="38">
        <v>1994</v>
      </c>
      <c r="C14" s="42">
        <v>254.16666666666666</v>
      </c>
      <c r="D14" s="42">
        <v>226.38888888888889</v>
      </c>
      <c r="E14" s="42">
        <v>124.44444444444444</v>
      </c>
      <c r="F14" s="42">
        <v>45.833333333333336</v>
      </c>
      <c r="G14" s="42">
        <v>38.888888888888886</v>
      </c>
      <c r="H14" s="42">
        <v>15.033333333333331</v>
      </c>
      <c r="I14" s="42">
        <v>0</v>
      </c>
      <c r="J14" s="45">
        <v>704.75555555555559</v>
      </c>
    </row>
    <row r="15" spans="1:16" ht="18" customHeight="1">
      <c r="B15" s="39">
        <v>1995</v>
      </c>
      <c r="C15" s="43">
        <v>262.16611111111115</v>
      </c>
      <c r="D15" s="43">
        <v>245.1897222222222</v>
      </c>
      <c r="E15" s="43">
        <v>127.17611111111111</v>
      </c>
      <c r="F15" s="43">
        <v>47.467777777777776</v>
      </c>
      <c r="G15" s="43">
        <v>28.78638888888889</v>
      </c>
      <c r="H15" s="43">
        <v>26.707777777777778</v>
      </c>
      <c r="I15" s="43">
        <v>0</v>
      </c>
      <c r="J15" s="46">
        <v>737.49388888888882</v>
      </c>
    </row>
    <row r="16" spans="1:16" ht="18" customHeight="1">
      <c r="B16" s="38">
        <v>1996</v>
      </c>
      <c r="C16" s="42">
        <v>278.42472222222221</v>
      </c>
      <c r="D16" s="42">
        <v>288.85194444444448</v>
      </c>
      <c r="E16" s="42">
        <v>134.15111111111111</v>
      </c>
      <c r="F16" s="42">
        <v>45.363888888888887</v>
      </c>
      <c r="G16" s="42">
        <v>29.303055555555552</v>
      </c>
      <c r="H16" s="42">
        <v>26.795555555555556</v>
      </c>
      <c r="I16" s="42">
        <v>0</v>
      </c>
      <c r="J16" s="45">
        <v>802.89027777777778</v>
      </c>
    </row>
    <row r="17" spans="2:19" ht="18" customHeight="1">
      <c r="B17" s="39">
        <v>1997</v>
      </c>
      <c r="C17" s="43">
        <v>294.12249999999995</v>
      </c>
      <c r="D17" s="43">
        <v>265.88638888888886</v>
      </c>
      <c r="E17" s="43">
        <v>130.81194444444444</v>
      </c>
      <c r="F17" s="43">
        <v>38.805555555555557</v>
      </c>
      <c r="G17" s="43">
        <v>19.004999999999999</v>
      </c>
      <c r="H17" s="43">
        <v>44.147777777777776</v>
      </c>
      <c r="I17" s="43">
        <v>0</v>
      </c>
      <c r="J17" s="46">
        <v>792.77916666666647</v>
      </c>
      <c r="K17" s="44"/>
      <c r="L17"/>
      <c r="M17"/>
      <c r="N17"/>
      <c r="O17"/>
      <c r="P17"/>
      <c r="Q17"/>
      <c r="R17"/>
      <c r="S17"/>
    </row>
    <row r="18" spans="2:19" ht="18" customHeight="1">
      <c r="B18" s="38">
        <v>1998</v>
      </c>
      <c r="C18" s="42">
        <v>273.93055555555554</v>
      </c>
      <c r="D18" s="42">
        <v>268.76861111111111</v>
      </c>
      <c r="E18" s="42">
        <v>130.47611111111112</v>
      </c>
      <c r="F18" s="42">
        <v>39.027777777777779</v>
      </c>
      <c r="G18" s="42">
        <v>14.623611111111112</v>
      </c>
      <c r="H18" s="42">
        <v>45.906111111111109</v>
      </c>
      <c r="I18" s="42">
        <v>0</v>
      </c>
      <c r="J18" s="45">
        <v>772.73277777777787</v>
      </c>
      <c r="L18"/>
      <c r="M18"/>
      <c r="N18"/>
      <c r="O18"/>
      <c r="P18"/>
      <c r="Q18"/>
      <c r="R18"/>
      <c r="S18"/>
    </row>
    <row r="19" spans="2:19" ht="18" customHeight="1">
      <c r="B19" s="39">
        <v>1999</v>
      </c>
      <c r="C19" s="43">
        <v>232.07666666666671</v>
      </c>
      <c r="D19" s="43">
        <v>264.36083333333335</v>
      </c>
      <c r="E19" s="43">
        <v>131.2811111111111</v>
      </c>
      <c r="F19" s="43">
        <v>36.416666666666664</v>
      </c>
      <c r="G19" s="43">
        <v>14.412777777777778</v>
      </c>
      <c r="H19" s="43">
        <v>47.134722222222223</v>
      </c>
      <c r="I19" s="43">
        <v>0</v>
      </c>
      <c r="J19" s="46">
        <v>725.6827777777778</v>
      </c>
      <c r="L19"/>
      <c r="M19"/>
      <c r="N19"/>
      <c r="O19"/>
      <c r="P19"/>
      <c r="Q19"/>
      <c r="R19"/>
      <c r="S19"/>
    </row>
    <row r="20" spans="2:19" ht="18" customHeight="1">
      <c r="B20" s="38">
        <v>2000</v>
      </c>
      <c r="C20" s="42">
        <v>226.58611111111114</v>
      </c>
      <c r="D20" s="42">
        <v>263.25888888888886</v>
      </c>
      <c r="E20" s="42">
        <v>130.5</v>
      </c>
      <c r="F20" s="42">
        <v>36.5</v>
      </c>
      <c r="G20" s="42">
        <v>13.434999999999999</v>
      </c>
      <c r="H20" s="42">
        <v>47.560277777777777</v>
      </c>
      <c r="I20" s="42">
        <v>0</v>
      </c>
      <c r="J20" s="45">
        <v>717.84027777777771</v>
      </c>
      <c r="L20"/>
      <c r="M20"/>
      <c r="N20"/>
      <c r="O20"/>
      <c r="P20"/>
      <c r="Q20"/>
      <c r="R20"/>
      <c r="S20"/>
    </row>
    <row r="21" spans="2:19" ht="18" customHeight="1">
      <c r="B21" s="39">
        <v>2001</v>
      </c>
      <c r="C21" s="43">
        <v>259.2091666666667</v>
      </c>
      <c r="D21" s="43">
        <v>284.69833333333332</v>
      </c>
      <c r="E21" s="43">
        <v>134.4</v>
      </c>
      <c r="F21" s="43">
        <v>36.713888888888889</v>
      </c>
      <c r="G21" s="43">
        <v>14.355277777777777</v>
      </c>
      <c r="H21" s="43">
        <v>54.422777777777775</v>
      </c>
      <c r="I21" s="43">
        <v>0</v>
      </c>
      <c r="J21" s="46">
        <v>783.79944444444448</v>
      </c>
      <c r="L21"/>
      <c r="M21"/>
      <c r="N21"/>
      <c r="O21"/>
      <c r="P21"/>
      <c r="Q21"/>
      <c r="R21"/>
      <c r="S21"/>
    </row>
    <row r="22" spans="2:19" ht="18" customHeight="1">
      <c r="B22" s="38">
        <v>2002</v>
      </c>
      <c r="C22" s="42">
        <v>228.58861111111111</v>
      </c>
      <c r="D22" s="42">
        <v>278.50111111111113</v>
      </c>
      <c r="E22" s="42">
        <v>136.5</v>
      </c>
      <c r="F22" s="42">
        <v>37.376111111111108</v>
      </c>
      <c r="G22" s="42">
        <v>12.593333333333334</v>
      </c>
      <c r="H22" s="42">
        <v>53.29805555555555</v>
      </c>
      <c r="I22" s="42">
        <v>0</v>
      </c>
      <c r="J22" s="45">
        <v>746.85722222222216</v>
      </c>
      <c r="L22"/>
      <c r="M22"/>
      <c r="N22"/>
      <c r="O22"/>
      <c r="P22"/>
      <c r="Q22"/>
      <c r="R22"/>
      <c r="S22"/>
    </row>
    <row r="23" spans="2:19" ht="18" customHeight="1">
      <c r="B23" s="39">
        <v>2003</v>
      </c>
      <c r="C23" s="43">
        <v>224.758105</v>
      </c>
      <c r="D23" s="43">
        <v>289.70499999999998</v>
      </c>
      <c r="E23" s="43">
        <v>139.1</v>
      </c>
      <c r="F23" s="43">
        <v>43.400833333333331</v>
      </c>
      <c r="G23" s="43">
        <v>8.2432575000000003</v>
      </c>
      <c r="H23" s="43">
        <v>58.866944444444442</v>
      </c>
      <c r="I23" s="43">
        <v>0</v>
      </c>
      <c r="J23" s="46">
        <v>764.07414027777793</v>
      </c>
      <c r="L23"/>
      <c r="M23"/>
      <c r="N23"/>
      <c r="O23"/>
      <c r="P23"/>
      <c r="Q23"/>
      <c r="R23"/>
      <c r="S23"/>
    </row>
    <row r="24" spans="2:19" ht="18" customHeight="1">
      <c r="B24" s="38">
        <v>2004</v>
      </c>
      <c r="C24" s="42">
        <v>203.58572833333335</v>
      </c>
      <c r="D24" s="42">
        <v>282.62611111111113</v>
      </c>
      <c r="E24" s="42">
        <v>140.4</v>
      </c>
      <c r="F24" s="42">
        <v>45.731111111111112</v>
      </c>
      <c r="G24" s="42">
        <v>6.8855883333333336</v>
      </c>
      <c r="H24" s="42">
        <v>57.861388888888889</v>
      </c>
      <c r="I24" s="42">
        <v>0</v>
      </c>
      <c r="J24" s="45">
        <v>737.0899277777778</v>
      </c>
      <c r="L24"/>
      <c r="M24"/>
      <c r="N24"/>
      <c r="O24"/>
      <c r="P24"/>
      <c r="Q24"/>
      <c r="R24"/>
      <c r="S24"/>
    </row>
    <row r="25" spans="2:19" ht="18" customHeight="1">
      <c r="B25" s="39">
        <v>2005</v>
      </c>
      <c r="C25" s="43">
        <v>201.24642555555556</v>
      </c>
      <c r="D25" s="43">
        <v>273.59722222222223</v>
      </c>
      <c r="E25" s="43">
        <v>141.30000000000001</v>
      </c>
      <c r="F25" s="43">
        <v>42.685277777777777</v>
      </c>
      <c r="G25" s="43">
        <v>6.9211766666666659</v>
      </c>
      <c r="H25" s="43">
        <v>57.777777777777779</v>
      </c>
      <c r="I25" s="43">
        <v>0</v>
      </c>
      <c r="J25" s="46">
        <v>723.52787999999998</v>
      </c>
      <c r="L25"/>
      <c r="M25"/>
      <c r="N25"/>
      <c r="O25"/>
      <c r="P25"/>
      <c r="Q25"/>
      <c r="R25"/>
      <c r="S25"/>
    </row>
    <row r="26" spans="2:19" ht="18" customHeight="1">
      <c r="B26" s="38">
        <v>2006</v>
      </c>
      <c r="C26" s="42">
        <v>212.11624249999997</v>
      </c>
      <c r="D26" s="42">
        <v>266.54638888888888</v>
      </c>
      <c r="E26" s="42">
        <v>141.5</v>
      </c>
      <c r="F26" s="42">
        <v>42.015555555555558</v>
      </c>
      <c r="G26" s="42">
        <v>7.7074244444444444</v>
      </c>
      <c r="H26" s="42">
        <v>68.173333333333332</v>
      </c>
      <c r="I26" s="42">
        <v>0</v>
      </c>
      <c r="J26" s="45">
        <v>738.05894472222212</v>
      </c>
      <c r="L26"/>
      <c r="M26"/>
      <c r="N26"/>
      <c r="O26"/>
      <c r="P26"/>
      <c r="Q26"/>
      <c r="R26"/>
      <c r="S26"/>
    </row>
    <row r="27" spans="2:19" ht="18" customHeight="1">
      <c r="B27" s="39">
        <v>2007</v>
      </c>
      <c r="C27" s="43">
        <v>128.18415611111112</v>
      </c>
      <c r="D27" s="43">
        <v>248.19916666666666</v>
      </c>
      <c r="E27" s="43">
        <v>140.1</v>
      </c>
      <c r="F27" s="43">
        <v>43.135833333333331</v>
      </c>
      <c r="G27" s="43">
        <v>6.4305480555555565</v>
      </c>
      <c r="H27" s="43">
        <v>72.333055555555561</v>
      </c>
      <c r="I27" s="43">
        <v>0</v>
      </c>
      <c r="J27" s="46">
        <v>638.3827597222222</v>
      </c>
      <c r="L27"/>
      <c r="M27"/>
      <c r="N27"/>
      <c r="O27"/>
      <c r="P27"/>
      <c r="Q27"/>
      <c r="R27"/>
      <c r="S27"/>
    </row>
    <row r="28" spans="2:19" ht="18" customHeight="1">
      <c r="B28" s="38">
        <v>2008</v>
      </c>
      <c r="C28" s="42">
        <v>191.79484000000002</v>
      </c>
      <c r="D28" s="42">
        <v>261.24333333333334</v>
      </c>
      <c r="E28" s="42">
        <v>139.5</v>
      </c>
      <c r="F28" s="42">
        <v>45.569444444444443</v>
      </c>
      <c r="G28" s="42">
        <v>7.9844461111111116</v>
      </c>
      <c r="H28" s="42">
        <v>83.521666666666675</v>
      </c>
      <c r="I28" s="42">
        <v>0</v>
      </c>
      <c r="J28" s="45">
        <v>729.61373055555555</v>
      </c>
      <c r="L28"/>
      <c r="M28"/>
      <c r="N28"/>
      <c r="O28"/>
      <c r="P28"/>
      <c r="Q28"/>
      <c r="R28"/>
      <c r="S28"/>
    </row>
    <row r="29" spans="2:19" ht="18" customHeight="1">
      <c r="B29" s="39">
        <v>2009</v>
      </c>
      <c r="C29" s="43">
        <v>165.84294472222226</v>
      </c>
      <c r="D29" s="43">
        <v>257.86416666666668</v>
      </c>
      <c r="E29" s="43">
        <v>139.19999999999999</v>
      </c>
      <c r="F29" s="43">
        <v>49.011388888888888</v>
      </c>
      <c r="G29" s="43">
        <v>7.834686111111111</v>
      </c>
      <c r="H29" s="43">
        <v>76.694166666666661</v>
      </c>
      <c r="I29" s="43">
        <v>0</v>
      </c>
      <c r="J29" s="46">
        <v>696.4473530555556</v>
      </c>
      <c r="L29"/>
      <c r="M29"/>
      <c r="N29"/>
      <c r="O29"/>
      <c r="P29"/>
      <c r="Q29"/>
      <c r="R29"/>
      <c r="S29"/>
    </row>
    <row r="30" spans="2:19" ht="18" customHeight="1">
      <c r="B30" s="38">
        <v>2010</v>
      </c>
      <c r="C30" s="42">
        <v>166.91823722222222</v>
      </c>
      <c r="D30" s="42">
        <v>282.3797222222222</v>
      </c>
      <c r="E30" s="42">
        <v>141.69999999999999</v>
      </c>
      <c r="F30" s="42">
        <v>52.615555555555552</v>
      </c>
      <c r="G30" s="42">
        <v>11.377863888888889</v>
      </c>
      <c r="H30" s="42">
        <v>92.189444444444433</v>
      </c>
      <c r="I30" s="42">
        <v>0</v>
      </c>
      <c r="J30" s="45">
        <v>747.18082333333336</v>
      </c>
      <c r="L30"/>
      <c r="M30"/>
      <c r="N30"/>
      <c r="O30"/>
      <c r="P30"/>
      <c r="Q30"/>
      <c r="R30"/>
      <c r="S30"/>
    </row>
    <row r="31" spans="2:19" ht="18" customHeight="1">
      <c r="B31" s="39">
        <v>2011</v>
      </c>
      <c r="C31" s="43">
        <v>139.55104805555555</v>
      </c>
      <c r="D31" s="43">
        <v>234.81888888888889</v>
      </c>
      <c r="E31" s="43">
        <v>136.6</v>
      </c>
      <c r="F31" s="43">
        <v>45.651944444444446</v>
      </c>
      <c r="G31" s="43">
        <v>9.934739722222222</v>
      </c>
      <c r="H31" s="43">
        <v>86.651944444444453</v>
      </c>
      <c r="I31" s="43">
        <v>0</v>
      </c>
      <c r="J31" s="46">
        <v>653.20856555555565</v>
      </c>
      <c r="L31"/>
      <c r="M31"/>
      <c r="N31"/>
      <c r="O31"/>
      <c r="P31"/>
      <c r="Q31"/>
      <c r="R31"/>
      <c r="S31"/>
    </row>
    <row r="32" spans="2:19" ht="18" customHeight="1">
      <c r="B32" s="38">
        <v>2012</v>
      </c>
      <c r="C32" s="42">
        <v>149.1227863888889</v>
      </c>
      <c r="D32" s="42">
        <v>254.58694444444444</v>
      </c>
      <c r="E32" s="42">
        <v>137</v>
      </c>
      <c r="F32" s="42">
        <v>47.432222222222222</v>
      </c>
      <c r="G32" s="42">
        <v>8.6331466666666667</v>
      </c>
      <c r="H32" s="42">
        <v>99.313611111111101</v>
      </c>
      <c r="I32" s="42">
        <v>0</v>
      </c>
      <c r="J32" s="45">
        <v>696.08871083333327</v>
      </c>
      <c r="L32"/>
      <c r="M32"/>
      <c r="N32"/>
      <c r="O32"/>
      <c r="P32"/>
      <c r="Q32"/>
      <c r="R32"/>
      <c r="S32"/>
    </row>
    <row r="33" spans="2:19" ht="18" customHeight="1">
      <c r="B33" s="39">
        <v>2013</v>
      </c>
      <c r="C33" s="43">
        <v>161.8385383333333</v>
      </c>
      <c r="D33" s="43">
        <v>268.33472222222224</v>
      </c>
      <c r="E33" s="43">
        <v>136</v>
      </c>
      <c r="F33" s="43">
        <v>51.246111111111112</v>
      </c>
      <c r="G33" s="43">
        <v>7.9042044444444448</v>
      </c>
      <c r="H33" s="43">
        <v>103.49916666666667</v>
      </c>
      <c r="I33" s="43">
        <v>0</v>
      </c>
      <c r="J33" s="46">
        <v>728.82274277777765</v>
      </c>
      <c r="L33"/>
      <c r="M33"/>
      <c r="N33"/>
      <c r="O33"/>
      <c r="P33"/>
      <c r="Q33"/>
      <c r="R33"/>
      <c r="S33"/>
    </row>
    <row r="34" spans="2:19" ht="18" customHeight="1">
      <c r="B34" s="38">
        <v>2014</v>
      </c>
      <c r="C34" s="42">
        <v>140.01717861111112</v>
      </c>
      <c r="D34" s="42">
        <v>216.87694444444443</v>
      </c>
      <c r="E34" s="42">
        <v>129.6</v>
      </c>
      <c r="F34" s="42">
        <v>42.594999999999999</v>
      </c>
      <c r="G34" s="42">
        <v>6.6933911111111115</v>
      </c>
      <c r="H34" s="42">
        <v>88.678888888888892</v>
      </c>
      <c r="I34" s="42">
        <v>0</v>
      </c>
      <c r="J34" s="45">
        <v>624.46140305555559</v>
      </c>
      <c r="L34"/>
      <c r="M34"/>
      <c r="N34"/>
      <c r="O34"/>
      <c r="P34"/>
      <c r="Q34"/>
      <c r="R34"/>
      <c r="S34"/>
    </row>
    <row r="35" spans="2:19" ht="18" customHeight="1">
      <c r="B35" s="39">
        <v>2015</v>
      </c>
      <c r="C35" s="43">
        <v>138.13229888888887</v>
      </c>
      <c r="D35" s="43">
        <v>239.25166666666667</v>
      </c>
      <c r="E35" s="43">
        <v>128.69999999999999</v>
      </c>
      <c r="F35" s="43">
        <v>47.334444444444443</v>
      </c>
      <c r="G35" s="43">
        <v>7.9461711111111111</v>
      </c>
      <c r="H35" s="43">
        <v>90.16</v>
      </c>
      <c r="I35" s="43">
        <v>0</v>
      </c>
      <c r="J35" s="46">
        <v>651.52458111111105</v>
      </c>
      <c r="L35"/>
      <c r="M35"/>
      <c r="N35"/>
      <c r="O35"/>
      <c r="P35"/>
      <c r="Q35"/>
      <c r="R35"/>
      <c r="S35"/>
    </row>
    <row r="36" spans="2:19" ht="18" customHeight="1">
      <c r="B36" s="38">
        <v>2016</v>
      </c>
      <c r="C36" s="42">
        <v>141.66648027777777</v>
      </c>
      <c r="D36" s="42">
        <v>253.13944444444445</v>
      </c>
      <c r="E36" s="42">
        <v>128.19999999999999</v>
      </c>
      <c r="F36" s="42">
        <v>51.401111111111113</v>
      </c>
      <c r="G36" s="42">
        <v>6.0499844444444442</v>
      </c>
      <c r="H36" s="42">
        <v>88.027777777777771</v>
      </c>
      <c r="I36" s="42">
        <v>0</v>
      </c>
      <c r="J36" s="45">
        <v>668.48479805555576</v>
      </c>
      <c r="L36"/>
      <c r="M36"/>
      <c r="N36"/>
      <c r="O36"/>
      <c r="P36"/>
      <c r="Q36"/>
      <c r="R36"/>
      <c r="S36"/>
    </row>
    <row r="37" spans="2:19" ht="18" customHeight="1">
      <c r="B37" s="39">
        <v>2017</v>
      </c>
      <c r="C37" s="43">
        <v>139.87729666666667</v>
      </c>
      <c r="D37" s="43">
        <v>247.0888888888889</v>
      </c>
      <c r="E37" s="43">
        <v>130.92400000000001</v>
      </c>
      <c r="F37" s="43">
        <v>51.534166666666664</v>
      </c>
      <c r="G37" s="43">
        <v>5.8304588888888889</v>
      </c>
      <c r="H37" s="43">
        <v>91.273333333333341</v>
      </c>
      <c r="I37" s="43">
        <v>0</v>
      </c>
      <c r="J37" s="46">
        <v>666.52814444444448</v>
      </c>
      <c r="L37"/>
      <c r="M37"/>
      <c r="N37"/>
      <c r="O37"/>
      <c r="P37"/>
      <c r="Q37"/>
      <c r="R37"/>
      <c r="S37"/>
    </row>
    <row r="38" spans="2:19" ht="18" customHeight="1">
      <c r="B38" s="38">
        <v>2018</v>
      </c>
      <c r="C38" s="42">
        <v>133.10792916666665</v>
      </c>
      <c r="D38" s="42">
        <v>255.4963888888889</v>
      </c>
      <c r="E38" s="42">
        <v>127.88</v>
      </c>
      <c r="F38" s="42">
        <v>49.785277499999999</v>
      </c>
      <c r="G38" s="42">
        <v>5.7428411111111117</v>
      </c>
      <c r="H38" s="42">
        <v>94.609444444444449</v>
      </c>
      <c r="I38" s="42">
        <v>0</v>
      </c>
      <c r="J38" s="45">
        <v>666.62188111111118</v>
      </c>
      <c r="L38"/>
      <c r="M38"/>
      <c r="N38"/>
      <c r="O38"/>
      <c r="P38"/>
      <c r="Q38"/>
      <c r="R38"/>
      <c r="S38"/>
    </row>
    <row r="39" spans="2:19" ht="18" customHeight="1">
      <c r="B39" s="39">
        <v>2019</v>
      </c>
      <c r="C39" s="43">
        <v>159.52681111111113</v>
      </c>
      <c r="D39" s="43">
        <v>257.0313888888889</v>
      </c>
      <c r="E39" s="43">
        <v>126.539</v>
      </c>
      <c r="F39" s="43">
        <v>52.711111666666667</v>
      </c>
      <c r="G39" s="43">
        <v>4.022914444444444</v>
      </c>
      <c r="H39" s="43">
        <v>96.288333333333341</v>
      </c>
      <c r="I39" s="43">
        <v>0</v>
      </c>
      <c r="J39" s="46">
        <v>696.11955944444446</v>
      </c>
      <c r="L39"/>
      <c r="M39"/>
      <c r="N39"/>
      <c r="O39"/>
      <c r="P39"/>
      <c r="Q39"/>
      <c r="R39"/>
      <c r="S39"/>
    </row>
    <row r="40" spans="2:19" ht="18" customHeight="1">
      <c r="B40" s="38">
        <v>2020</v>
      </c>
      <c r="C40" s="42">
        <v>163.74133333333333</v>
      </c>
      <c r="D40" s="42">
        <v>249.01003888888889</v>
      </c>
      <c r="E40" s="42">
        <v>127.42599999999999</v>
      </c>
      <c r="F40" s="42">
        <v>49.103055555555557</v>
      </c>
      <c r="G40" s="42">
        <v>3.6759227777777772</v>
      </c>
      <c r="H40" s="42">
        <v>93.600833333333327</v>
      </c>
      <c r="I40" s="42">
        <v>0</v>
      </c>
      <c r="J40" s="45">
        <v>686.55718388888886</v>
      </c>
      <c r="L40"/>
      <c r="M40"/>
      <c r="N40"/>
      <c r="O40"/>
      <c r="P40"/>
      <c r="Q40"/>
      <c r="R40"/>
      <c r="S40"/>
    </row>
    <row r="41" spans="2:19" ht="18" customHeight="1">
      <c r="B41" s="39">
        <v>2021</v>
      </c>
      <c r="C41" s="43">
        <v>119.51572166666668</v>
      </c>
      <c r="D41" s="43">
        <v>287.98027861111115</v>
      </c>
      <c r="E41" s="43">
        <v>138.47278805555555</v>
      </c>
      <c r="F41" s="43">
        <v>59.365833333333335</v>
      </c>
      <c r="G41" s="43">
        <v>4.0511319444444442</v>
      </c>
      <c r="H41" s="43">
        <v>105.05472222222222</v>
      </c>
      <c r="I41" s="43">
        <v>0</v>
      </c>
      <c r="J41" s="46">
        <v>714.44047583333338</v>
      </c>
      <c r="L41"/>
      <c r="M41"/>
      <c r="N41"/>
      <c r="O41"/>
      <c r="P41"/>
      <c r="Q41"/>
      <c r="R41"/>
      <c r="S41"/>
    </row>
    <row r="42" spans="2:19" ht="18" customHeight="1">
      <c r="B42" s="38">
        <v>2022</v>
      </c>
      <c r="C42" s="42">
        <v>122.80975055555555</v>
      </c>
      <c r="D42" s="42">
        <v>248.50482027777778</v>
      </c>
      <c r="E42" s="42">
        <v>134.13610305555557</v>
      </c>
      <c r="F42" s="42">
        <v>53.275277500000001</v>
      </c>
      <c r="G42" s="42">
        <v>3.4629480555555556</v>
      </c>
      <c r="H42" s="42">
        <v>117.16055555555556</v>
      </c>
      <c r="I42" s="42">
        <v>0</v>
      </c>
      <c r="J42" s="45">
        <v>679.34945500000003</v>
      </c>
      <c r="L42"/>
      <c r="M42"/>
      <c r="N42"/>
      <c r="O42"/>
      <c r="P42"/>
      <c r="Q42"/>
      <c r="R42"/>
      <c r="S42"/>
    </row>
    <row r="43" spans="2:19" ht="18" customHeight="1">
      <c r="B43" s="39">
        <v>2023</v>
      </c>
      <c r="C43" s="43">
        <v>118.56474722222222</v>
      </c>
      <c r="D43" s="43">
        <v>225.86455694444444</v>
      </c>
      <c r="E43" s="43">
        <v>131.41342805555556</v>
      </c>
      <c r="F43" s="43">
        <v>52.319722499999997</v>
      </c>
      <c r="G43" s="43">
        <v>3.2500400000000003</v>
      </c>
      <c r="H43" s="43">
        <v>100.87111111111112</v>
      </c>
      <c r="I43" s="43">
        <v>0</v>
      </c>
      <c r="J43" s="46">
        <v>632.28360583333335</v>
      </c>
    </row>
    <row r="44" spans="2:19" ht="18" customHeight="1">
      <c r="B44" s="38">
        <v>2024</v>
      </c>
      <c r="C44" s="42">
        <v>115.83276611111113</v>
      </c>
      <c r="D44" s="42">
        <v>224.64096666666666</v>
      </c>
      <c r="E44" s="42">
        <v>132.99297305555555</v>
      </c>
      <c r="F44" s="42">
        <v>53.032646388888892</v>
      </c>
      <c r="G44" s="42">
        <v>2.0151744444444448</v>
      </c>
      <c r="H44" s="42">
        <v>96.692777777777778</v>
      </c>
      <c r="I44" s="42">
        <v>0</v>
      </c>
      <c r="J44" s="45">
        <v>625.2073044444445</v>
      </c>
    </row>
    <row r="45" spans="2:19" ht="18" customHeight="1">
      <c r="B45" s="39">
        <v>2025</v>
      </c>
      <c r="C45" s="43">
        <v>0</v>
      </c>
      <c r="D45" s="43">
        <v>0</v>
      </c>
      <c r="E45" s="43" t="s">
        <v>20</v>
      </c>
      <c r="F45" s="43" t="s">
        <v>20</v>
      </c>
      <c r="G45" s="43">
        <v>0</v>
      </c>
      <c r="H45" s="43">
        <v>0</v>
      </c>
      <c r="I45" s="43" t="s">
        <v>20</v>
      </c>
      <c r="J45" s="46">
        <v>0</v>
      </c>
    </row>
    <row r="46" spans="2:19" ht="18" customHeight="1">
      <c r="B46" s="38">
        <v>2026</v>
      </c>
      <c r="C46" s="42">
        <v>0</v>
      </c>
      <c r="D46" s="42">
        <v>0</v>
      </c>
      <c r="E46" s="42" t="s">
        <v>20</v>
      </c>
      <c r="F46" s="42" t="s">
        <v>20</v>
      </c>
      <c r="G46" s="42">
        <v>0</v>
      </c>
      <c r="H46" s="42">
        <v>0</v>
      </c>
      <c r="I46" s="42" t="s">
        <v>20</v>
      </c>
      <c r="J46" s="45">
        <v>0</v>
      </c>
    </row>
    <row r="47" spans="2:19" ht="18" customHeight="1">
      <c r="B47" s="39">
        <v>2027</v>
      </c>
      <c r="C47" s="43">
        <v>0</v>
      </c>
      <c r="D47" s="43">
        <v>0</v>
      </c>
      <c r="E47" s="43" t="s">
        <v>20</v>
      </c>
      <c r="F47" s="43" t="s">
        <v>20</v>
      </c>
      <c r="G47" s="43">
        <v>0</v>
      </c>
      <c r="H47" s="43">
        <v>0</v>
      </c>
      <c r="I47" s="43" t="s">
        <v>20</v>
      </c>
      <c r="J47" s="46">
        <v>0</v>
      </c>
    </row>
    <row r="48" spans="2:19" ht="18" customHeight="1">
      <c r="B48" s="38">
        <v>2028</v>
      </c>
      <c r="C48" s="42">
        <v>0</v>
      </c>
      <c r="D48" s="42">
        <v>0</v>
      </c>
      <c r="E48" s="42" t="s">
        <v>20</v>
      </c>
      <c r="F48" s="42" t="s">
        <v>20</v>
      </c>
      <c r="G48" s="42">
        <v>0</v>
      </c>
      <c r="H48" s="42">
        <v>0</v>
      </c>
      <c r="I48" s="42" t="s">
        <v>20</v>
      </c>
      <c r="J48" s="45">
        <v>0</v>
      </c>
    </row>
    <row r="49" spans="2:15" ht="18" customHeight="1">
      <c r="B49" s="39">
        <v>2029</v>
      </c>
      <c r="C49" s="43">
        <v>0</v>
      </c>
      <c r="D49" s="43">
        <v>0</v>
      </c>
      <c r="E49" s="43" t="s">
        <v>20</v>
      </c>
      <c r="F49" s="43" t="s">
        <v>20</v>
      </c>
      <c r="G49" s="43">
        <v>0</v>
      </c>
      <c r="H49" s="43">
        <v>0</v>
      </c>
      <c r="I49" s="43" t="s">
        <v>20</v>
      </c>
      <c r="J49" s="46">
        <v>0</v>
      </c>
    </row>
    <row r="50" spans="2:15" ht="18" customHeight="1">
      <c r="B50" s="38">
        <v>2030</v>
      </c>
      <c r="C50" s="42">
        <v>0</v>
      </c>
      <c r="D50" s="42">
        <v>0</v>
      </c>
      <c r="E50" s="42" t="s">
        <v>20</v>
      </c>
      <c r="F50" s="42" t="s">
        <v>20</v>
      </c>
      <c r="G50" s="42">
        <v>0</v>
      </c>
      <c r="H50" s="42">
        <v>0</v>
      </c>
      <c r="I50" s="42" t="s">
        <v>20</v>
      </c>
      <c r="J50" s="45">
        <v>0</v>
      </c>
    </row>
    <row r="51" spans="2:15" ht="18" customHeight="1">
      <c r="B51" s="39">
        <v>2031</v>
      </c>
      <c r="C51" s="43">
        <f>L51</f>
        <v>0</v>
      </c>
      <c r="D51" s="43">
        <f t="shared" ref="D51:D52" si="0">O51</f>
        <v>0</v>
      </c>
      <c r="E51" s="43">
        <f t="shared" ref="E51:E52" si="1">P51</f>
        <v>0</v>
      </c>
      <c r="F51" s="43">
        <f t="shared" ref="F51:F52" si="2">Q51</f>
        <v>0</v>
      </c>
      <c r="G51" s="43">
        <f t="shared" ref="G51:G54" si="3">P51+Q51</f>
        <v>0</v>
      </c>
      <c r="H51" s="43">
        <f t="shared" ref="H51:H52" si="4">R51</f>
        <v>0</v>
      </c>
      <c r="I51" s="43">
        <f t="shared" ref="I51:I52" si="5">S51</f>
        <v>0</v>
      </c>
      <c r="J51" s="46">
        <f>SUM(D51:I51)</f>
        <v>0</v>
      </c>
    </row>
    <row r="52" spans="2:15" ht="18" customHeight="1">
      <c r="B52" s="38">
        <v>2032</v>
      </c>
      <c r="C52" s="42">
        <f>L52</f>
        <v>0</v>
      </c>
      <c r="D52" s="42">
        <f t="shared" si="0"/>
        <v>0</v>
      </c>
      <c r="E52" s="42">
        <f t="shared" si="1"/>
        <v>0</v>
      </c>
      <c r="F52" s="42">
        <f t="shared" si="2"/>
        <v>0</v>
      </c>
      <c r="G52" s="42">
        <f t="shared" si="3"/>
        <v>0</v>
      </c>
      <c r="H52" s="42">
        <f t="shared" si="4"/>
        <v>0</v>
      </c>
      <c r="I52" s="42">
        <f t="shared" si="5"/>
        <v>0</v>
      </c>
      <c r="J52" s="45">
        <f>SUM(D52:I52)</f>
        <v>0</v>
      </c>
    </row>
    <row r="53" spans="2:15" ht="18" customHeight="1">
      <c r="B53" s="39">
        <v>2033</v>
      </c>
      <c r="C53" s="43">
        <f>L53</f>
        <v>0</v>
      </c>
      <c r="D53" s="43"/>
      <c r="E53" s="43"/>
      <c r="F53" s="43"/>
      <c r="G53" s="43">
        <f t="shared" si="3"/>
        <v>0</v>
      </c>
      <c r="H53" s="43"/>
      <c r="I53" s="43"/>
      <c r="J53" s="46"/>
    </row>
    <row r="54" spans="2:15" ht="18" customHeight="1">
      <c r="B54" s="38">
        <v>2034</v>
      </c>
      <c r="C54" s="42">
        <f>L54</f>
        <v>0</v>
      </c>
      <c r="D54" s="42"/>
      <c r="E54" s="42"/>
      <c r="F54" s="42"/>
      <c r="G54" s="42">
        <f t="shared" si="3"/>
        <v>0</v>
      </c>
      <c r="H54" s="42"/>
      <c r="I54" s="42"/>
      <c r="J54" s="45"/>
      <c r="O54" s="47"/>
    </row>
    <row r="55" spans="2:15" ht="18" customHeight="1"/>
    <row r="56" spans="2:15" ht="18" customHeight="1">
      <c r="O56" s="47"/>
    </row>
    <row r="57" spans="2:15" ht="18" customHeight="1"/>
  </sheetData>
  <sheetProtection selectLockedCells="1"/>
  <mergeCells count="6">
    <mergeCell ref="B1:J1"/>
    <mergeCell ref="B5:J5"/>
    <mergeCell ref="B6:J6"/>
    <mergeCell ref="B4:J4"/>
    <mergeCell ref="B3:J3"/>
    <mergeCell ref="B2:J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topLeftCell="A3" zoomScale="120" zoomScaleNormal="120" workbookViewId="0">
      <selection sqref="A1:N20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3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1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1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1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0"/>
      <c r="C6" s="4"/>
      <c r="N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0"/>
      <c r="C7" s="4"/>
      <c r="N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0"/>
      <c r="C8" s="4"/>
      <c r="N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0"/>
      <c r="C9" s="4"/>
      <c r="N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0"/>
      <c r="C10" s="4"/>
      <c r="N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0"/>
      <c r="C11" s="4"/>
      <c r="N11" s="31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0"/>
      <c r="C12" s="4"/>
      <c r="N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0"/>
      <c r="C13" s="4"/>
      <c r="N13" s="31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0"/>
      <c r="C14" s="4"/>
      <c r="N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0"/>
      <c r="C15" s="4"/>
      <c r="N15" s="31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0"/>
      <c r="C16" s="4"/>
      <c r="N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0"/>
      <c r="C17" s="4"/>
      <c r="N17" s="31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0"/>
      <c r="C18" s="4"/>
      <c r="N18" s="31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0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2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26.25" customHeight="1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2025-12-22T13:45:08Z</cp:lastPrinted>
  <dcterms:created xsi:type="dcterms:W3CDTF">2010-08-25T11:28:54Z</dcterms:created>
  <dcterms:modified xsi:type="dcterms:W3CDTF">2025-12-22T13:47:25Z</dcterms:modified>
</cp:coreProperties>
</file>